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9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GoldSimChemistryModelingCourse\Unit 7\"/>
    </mc:Choice>
  </mc:AlternateContent>
  <bookViews>
    <workbookView xWindow="480" yWindow="120" windowWidth="19980" windowHeight="12660" xr2:uid="{00000000-000D-0000-FFFF-FFFF00000000}"/>
  </bookViews>
  <sheets>
    <sheet name="Phreeqc_Output" sheetId="1" r:id="rId1"/>
    <sheet name="forGoldSimLookupTable" sheetId="2" r:id="rId2"/>
  </sheets>
  <calcPr calcId="171027"/>
</workbook>
</file>

<file path=xl/calcChain.xml><?xml version="1.0" encoding="utf-8"?>
<calcChain xmlns="http://schemas.openxmlformats.org/spreadsheetml/2006/main">
  <c r="AA4" i="2" l="1"/>
  <c r="AA5" i="2"/>
  <c r="AA6" i="2"/>
  <c r="AA7" i="2"/>
  <c r="AA8" i="2"/>
  <c r="AA9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A56" i="2"/>
  <c r="AA57" i="2"/>
  <c r="AA58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71" i="2"/>
  <c r="AA72" i="2"/>
  <c r="AA73" i="2"/>
  <c r="AA74" i="2"/>
  <c r="AA75" i="2"/>
  <c r="AA76" i="2"/>
  <c r="AA77" i="2"/>
  <c r="AA78" i="2"/>
  <c r="AA79" i="2"/>
  <c r="AA80" i="2"/>
  <c r="AA81" i="2"/>
  <c r="AA82" i="2"/>
  <c r="AA83" i="2"/>
  <c r="AA84" i="2"/>
  <c r="AA85" i="2"/>
  <c r="AA86" i="2"/>
  <c r="AA87" i="2"/>
  <c r="AA88" i="2"/>
  <c r="AA89" i="2"/>
  <c r="AA90" i="2"/>
  <c r="AA91" i="2"/>
  <c r="AA92" i="2"/>
  <c r="AA93" i="2"/>
  <c r="AA94" i="2"/>
  <c r="AA95" i="2"/>
  <c r="AA96" i="2"/>
  <c r="AA97" i="2"/>
  <c r="AA98" i="2"/>
  <c r="AA99" i="2"/>
  <c r="AA100" i="2"/>
  <c r="AA101" i="2"/>
  <c r="AA102" i="2"/>
  <c r="AA103" i="2"/>
  <c r="AA3" i="2"/>
  <c r="Z103" i="2"/>
  <c r="Z102" i="2"/>
  <c r="Z101" i="2"/>
  <c r="Z100" i="2"/>
  <c r="Z99" i="2"/>
  <c r="Z98" i="2"/>
  <c r="Z97" i="2"/>
  <c r="Z96" i="2"/>
  <c r="Z95" i="2"/>
  <c r="Z94" i="2"/>
  <c r="Z93" i="2"/>
  <c r="Z92" i="2"/>
  <c r="Z91" i="2"/>
  <c r="Z90" i="2"/>
  <c r="Z89" i="2"/>
  <c r="Z88" i="2"/>
  <c r="Z87" i="2"/>
  <c r="Z86" i="2"/>
  <c r="Z85" i="2"/>
  <c r="Z84" i="2"/>
  <c r="Z83" i="2"/>
  <c r="Z82" i="2"/>
  <c r="Z81" i="2"/>
  <c r="Z80" i="2"/>
  <c r="Z79" i="2"/>
  <c r="Z78" i="2"/>
  <c r="Z77" i="2"/>
  <c r="Z76" i="2"/>
  <c r="Z75" i="2"/>
  <c r="Z74" i="2"/>
  <c r="Z73" i="2"/>
  <c r="Z72" i="2"/>
  <c r="Z71" i="2"/>
  <c r="Z70" i="2"/>
  <c r="Z69" i="2"/>
  <c r="Z68" i="2"/>
  <c r="Z67" i="2"/>
  <c r="Z66" i="2"/>
  <c r="Z65" i="2"/>
  <c r="Z64" i="2"/>
  <c r="Z63" i="2"/>
  <c r="Z62" i="2"/>
  <c r="Z61" i="2"/>
  <c r="Z60" i="2"/>
  <c r="Z59" i="2"/>
  <c r="Z58" i="2"/>
  <c r="Z57" i="2"/>
  <c r="Z56" i="2"/>
  <c r="Z55" i="2"/>
  <c r="Z54" i="2"/>
  <c r="Z53" i="2"/>
  <c r="Z52" i="2"/>
  <c r="Z51" i="2"/>
  <c r="Z50" i="2"/>
  <c r="Z49" i="2"/>
  <c r="Z48" i="2"/>
  <c r="Z47" i="2"/>
  <c r="Z46" i="2"/>
  <c r="Z45" i="2"/>
  <c r="Z44" i="2"/>
  <c r="Z43" i="2"/>
  <c r="Z42" i="2"/>
  <c r="Z41" i="2"/>
  <c r="Z40" i="2"/>
  <c r="Z39" i="2"/>
  <c r="Z38" i="2"/>
  <c r="Z37" i="2"/>
  <c r="Z36" i="2"/>
  <c r="Z35" i="2"/>
  <c r="Z34" i="2"/>
  <c r="Z33" i="2"/>
  <c r="Z32" i="2"/>
  <c r="Z31" i="2"/>
  <c r="Z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Z16" i="2"/>
  <c r="Z15" i="2"/>
  <c r="Z14" i="2"/>
  <c r="Z13" i="2"/>
  <c r="Z12" i="2"/>
  <c r="Z11" i="2"/>
  <c r="Z10" i="2"/>
  <c r="Z9" i="2"/>
  <c r="Z8" i="2"/>
  <c r="Z7" i="2"/>
  <c r="Z6" i="2"/>
  <c r="Z5" i="2"/>
  <c r="Z4" i="2"/>
  <c r="Z3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Y8" i="2"/>
  <c r="Y7" i="2"/>
  <c r="Y6" i="2"/>
  <c r="Y5" i="2"/>
  <c r="Y4" i="2"/>
  <c r="Y3" i="2"/>
  <c r="X103" i="2"/>
  <c r="X102" i="2"/>
  <c r="X101" i="2"/>
  <c r="X100" i="2"/>
  <c r="X99" i="2"/>
  <c r="X98" i="2"/>
  <c r="X97" i="2"/>
  <c r="X96" i="2"/>
  <c r="X95" i="2"/>
  <c r="X94" i="2"/>
  <c r="X93" i="2"/>
  <c r="X92" i="2"/>
  <c r="X91" i="2"/>
  <c r="X90" i="2"/>
  <c r="X89" i="2"/>
  <c r="X88" i="2"/>
  <c r="X87" i="2"/>
  <c r="X86" i="2"/>
  <c r="X85" i="2"/>
  <c r="X84" i="2"/>
  <c r="X83" i="2"/>
  <c r="X82" i="2"/>
  <c r="X81" i="2"/>
  <c r="X80" i="2"/>
  <c r="X79" i="2"/>
  <c r="X78" i="2"/>
  <c r="X77" i="2"/>
  <c r="X76" i="2"/>
  <c r="X75" i="2"/>
  <c r="X74" i="2"/>
  <c r="X73" i="2"/>
  <c r="X72" i="2"/>
  <c r="X71" i="2"/>
  <c r="X70" i="2"/>
  <c r="X69" i="2"/>
  <c r="X68" i="2"/>
  <c r="X67" i="2"/>
  <c r="X66" i="2"/>
  <c r="X65" i="2"/>
  <c r="X64" i="2"/>
  <c r="X63" i="2"/>
  <c r="X62" i="2"/>
  <c r="X61" i="2"/>
  <c r="X60" i="2"/>
  <c r="X59" i="2"/>
  <c r="X58" i="2"/>
  <c r="X57" i="2"/>
  <c r="X56" i="2"/>
  <c r="X55" i="2"/>
  <c r="X54" i="2"/>
  <c r="X53" i="2"/>
  <c r="X52" i="2"/>
  <c r="X51" i="2"/>
  <c r="X50" i="2"/>
  <c r="X49" i="2"/>
  <c r="X48" i="2"/>
  <c r="X47" i="2"/>
  <c r="X46" i="2"/>
  <c r="X45" i="2"/>
  <c r="X44" i="2"/>
  <c r="X43" i="2"/>
  <c r="X42" i="2"/>
  <c r="X41" i="2"/>
  <c r="X40" i="2"/>
  <c r="X39" i="2"/>
  <c r="X38" i="2"/>
  <c r="X37" i="2"/>
  <c r="X36" i="2"/>
  <c r="X35" i="2"/>
  <c r="X34" i="2"/>
  <c r="X33" i="2"/>
  <c r="X32" i="2"/>
  <c r="X31" i="2"/>
  <c r="X30" i="2"/>
  <c r="X29" i="2"/>
  <c r="X28" i="2"/>
  <c r="X27" i="2"/>
  <c r="X26" i="2"/>
  <c r="X25" i="2"/>
  <c r="X24" i="2"/>
  <c r="X23" i="2"/>
  <c r="X22" i="2"/>
  <c r="X21" i="2"/>
  <c r="X20" i="2"/>
  <c r="X19" i="2"/>
  <c r="X18" i="2"/>
  <c r="X17" i="2"/>
  <c r="X16" i="2"/>
  <c r="X15" i="2"/>
  <c r="X14" i="2"/>
  <c r="X13" i="2"/>
  <c r="X12" i="2"/>
  <c r="X11" i="2"/>
  <c r="X10" i="2"/>
  <c r="X9" i="2"/>
  <c r="X8" i="2"/>
  <c r="X7" i="2"/>
  <c r="X6" i="2"/>
  <c r="X5" i="2"/>
  <c r="X4" i="2"/>
  <c r="X3" i="2"/>
  <c r="W103" i="2"/>
  <c r="W102" i="2"/>
  <c r="W101" i="2"/>
  <c r="W100" i="2"/>
  <c r="W99" i="2"/>
  <c r="W98" i="2"/>
  <c r="W97" i="2"/>
  <c r="W96" i="2"/>
  <c r="W95" i="2"/>
  <c r="W94" i="2"/>
  <c r="W93" i="2"/>
  <c r="W92" i="2"/>
  <c r="W91" i="2"/>
  <c r="W90" i="2"/>
  <c r="W89" i="2"/>
  <c r="W88" i="2"/>
  <c r="W87" i="2"/>
  <c r="W86" i="2"/>
  <c r="W85" i="2"/>
  <c r="W84" i="2"/>
  <c r="W83" i="2"/>
  <c r="W82" i="2"/>
  <c r="W81" i="2"/>
  <c r="W80" i="2"/>
  <c r="W79" i="2"/>
  <c r="W78" i="2"/>
  <c r="W77" i="2"/>
  <c r="W76" i="2"/>
  <c r="W75" i="2"/>
  <c r="W74" i="2"/>
  <c r="W73" i="2"/>
  <c r="W72" i="2"/>
  <c r="W71" i="2"/>
  <c r="W70" i="2"/>
  <c r="W69" i="2"/>
  <c r="W68" i="2"/>
  <c r="W67" i="2"/>
  <c r="W66" i="2"/>
  <c r="W65" i="2"/>
  <c r="W64" i="2"/>
  <c r="W63" i="2"/>
  <c r="W62" i="2"/>
  <c r="W61" i="2"/>
  <c r="W60" i="2"/>
  <c r="W59" i="2"/>
  <c r="W58" i="2"/>
  <c r="W57" i="2"/>
  <c r="W56" i="2"/>
  <c r="W55" i="2"/>
  <c r="W54" i="2"/>
  <c r="W53" i="2"/>
  <c r="W52" i="2"/>
  <c r="W51" i="2"/>
  <c r="W50" i="2"/>
  <c r="W49" i="2"/>
  <c r="W48" i="2"/>
  <c r="W47" i="2"/>
  <c r="W46" i="2"/>
  <c r="W45" i="2"/>
  <c r="W44" i="2"/>
  <c r="W43" i="2"/>
  <c r="W42" i="2"/>
  <c r="W41" i="2"/>
  <c r="W40" i="2"/>
  <c r="W39" i="2"/>
  <c r="W38" i="2"/>
  <c r="W37" i="2"/>
  <c r="W36" i="2"/>
  <c r="W35" i="2"/>
  <c r="W34" i="2"/>
  <c r="W33" i="2"/>
  <c r="W32" i="2"/>
  <c r="W31" i="2"/>
  <c r="W30" i="2"/>
  <c r="W29" i="2"/>
  <c r="W28" i="2"/>
  <c r="W27" i="2"/>
  <c r="W26" i="2"/>
  <c r="W25" i="2"/>
  <c r="W24" i="2"/>
  <c r="W23" i="2"/>
  <c r="W22" i="2"/>
  <c r="W21" i="2"/>
  <c r="W20" i="2"/>
  <c r="W19" i="2"/>
  <c r="W18" i="2"/>
  <c r="W17" i="2"/>
  <c r="W16" i="2"/>
  <c r="W15" i="2"/>
  <c r="W14" i="2"/>
  <c r="W13" i="2"/>
  <c r="W12" i="2"/>
  <c r="W11" i="2"/>
  <c r="W10" i="2"/>
  <c r="W9" i="2"/>
  <c r="W8" i="2"/>
  <c r="W7" i="2"/>
  <c r="W6" i="2"/>
  <c r="W5" i="2"/>
  <c r="W4" i="2"/>
  <c r="W3" i="2"/>
  <c r="V103" i="2"/>
  <c r="V102" i="2"/>
  <c r="V101" i="2"/>
  <c r="V100" i="2"/>
  <c r="V99" i="2"/>
  <c r="V98" i="2"/>
  <c r="V97" i="2"/>
  <c r="V96" i="2"/>
  <c r="V95" i="2"/>
  <c r="V94" i="2"/>
  <c r="V93" i="2"/>
  <c r="V92" i="2"/>
  <c r="V91" i="2"/>
  <c r="V90" i="2"/>
  <c r="V89" i="2"/>
  <c r="V88" i="2"/>
  <c r="V87" i="2"/>
  <c r="V86" i="2"/>
  <c r="V85" i="2"/>
  <c r="V84" i="2"/>
  <c r="V83" i="2"/>
  <c r="V82" i="2"/>
  <c r="V81" i="2"/>
  <c r="V80" i="2"/>
  <c r="V79" i="2"/>
  <c r="V78" i="2"/>
  <c r="V77" i="2"/>
  <c r="V76" i="2"/>
  <c r="V75" i="2"/>
  <c r="V74" i="2"/>
  <c r="V73" i="2"/>
  <c r="V72" i="2"/>
  <c r="V71" i="2"/>
  <c r="V70" i="2"/>
  <c r="V69" i="2"/>
  <c r="V68" i="2"/>
  <c r="V67" i="2"/>
  <c r="V66" i="2"/>
  <c r="V65" i="2"/>
  <c r="V64" i="2"/>
  <c r="V63" i="2"/>
  <c r="V62" i="2"/>
  <c r="V61" i="2"/>
  <c r="V60" i="2"/>
  <c r="V59" i="2"/>
  <c r="V58" i="2"/>
  <c r="V57" i="2"/>
  <c r="V56" i="2"/>
  <c r="V55" i="2"/>
  <c r="V54" i="2"/>
  <c r="V53" i="2"/>
  <c r="V52" i="2"/>
  <c r="V51" i="2"/>
  <c r="V50" i="2"/>
  <c r="V49" i="2"/>
  <c r="V48" i="2"/>
  <c r="V47" i="2"/>
  <c r="V46" i="2"/>
  <c r="V45" i="2"/>
  <c r="V44" i="2"/>
  <c r="V43" i="2"/>
  <c r="V42" i="2"/>
  <c r="V41" i="2"/>
  <c r="V40" i="2"/>
  <c r="V39" i="2"/>
  <c r="V38" i="2"/>
  <c r="V37" i="2"/>
  <c r="V36" i="2"/>
  <c r="V35" i="2"/>
  <c r="V34" i="2"/>
  <c r="V33" i="2"/>
  <c r="V32" i="2"/>
  <c r="V31" i="2"/>
  <c r="V30" i="2"/>
  <c r="V29" i="2"/>
  <c r="V28" i="2"/>
  <c r="V27" i="2"/>
  <c r="V26" i="2"/>
  <c r="V25" i="2"/>
  <c r="V24" i="2"/>
  <c r="V23" i="2"/>
  <c r="V22" i="2"/>
  <c r="V21" i="2"/>
  <c r="V20" i="2"/>
  <c r="V19" i="2"/>
  <c r="V18" i="2"/>
  <c r="V17" i="2"/>
  <c r="V16" i="2"/>
  <c r="V15" i="2"/>
  <c r="V14" i="2"/>
  <c r="V13" i="2"/>
  <c r="V12" i="2"/>
  <c r="V11" i="2"/>
  <c r="V10" i="2"/>
  <c r="V9" i="2"/>
  <c r="V8" i="2"/>
  <c r="V7" i="2"/>
  <c r="V6" i="2"/>
  <c r="V5" i="2"/>
  <c r="V4" i="2"/>
  <c r="V3" i="2"/>
  <c r="U103" i="2"/>
  <c r="U102" i="2"/>
  <c r="U101" i="2"/>
  <c r="U100" i="2"/>
  <c r="U99" i="2"/>
  <c r="U98" i="2"/>
  <c r="U97" i="2"/>
  <c r="U96" i="2"/>
  <c r="U95" i="2"/>
  <c r="U94" i="2"/>
  <c r="U93" i="2"/>
  <c r="U92" i="2"/>
  <c r="U91" i="2"/>
  <c r="U90" i="2"/>
  <c r="U89" i="2"/>
  <c r="U88" i="2"/>
  <c r="U87" i="2"/>
  <c r="U86" i="2"/>
  <c r="U85" i="2"/>
  <c r="U84" i="2"/>
  <c r="U83" i="2"/>
  <c r="U82" i="2"/>
  <c r="U81" i="2"/>
  <c r="U80" i="2"/>
  <c r="U79" i="2"/>
  <c r="U78" i="2"/>
  <c r="U77" i="2"/>
  <c r="U76" i="2"/>
  <c r="U75" i="2"/>
  <c r="U74" i="2"/>
  <c r="U73" i="2"/>
  <c r="U72" i="2"/>
  <c r="U71" i="2"/>
  <c r="U70" i="2"/>
  <c r="U69" i="2"/>
  <c r="U68" i="2"/>
  <c r="U67" i="2"/>
  <c r="U66" i="2"/>
  <c r="U65" i="2"/>
  <c r="U64" i="2"/>
  <c r="U63" i="2"/>
  <c r="U62" i="2"/>
  <c r="U61" i="2"/>
  <c r="U60" i="2"/>
  <c r="U59" i="2"/>
  <c r="U58" i="2"/>
  <c r="U57" i="2"/>
  <c r="U56" i="2"/>
  <c r="U55" i="2"/>
  <c r="U54" i="2"/>
  <c r="U53" i="2"/>
  <c r="U52" i="2"/>
  <c r="U51" i="2"/>
  <c r="U50" i="2"/>
  <c r="U49" i="2"/>
  <c r="U48" i="2"/>
  <c r="U47" i="2"/>
  <c r="U46" i="2"/>
  <c r="U45" i="2"/>
  <c r="U44" i="2"/>
  <c r="U43" i="2"/>
  <c r="U42" i="2"/>
  <c r="U41" i="2"/>
  <c r="U40" i="2"/>
  <c r="U39" i="2"/>
  <c r="U38" i="2"/>
  <c r="U37" i="2"/>
  <c r="U36" i="2"/>
  <c r="U35" i="2"/>
  <c r="U34" i="2"/>
  <c r="U33" i="2"/>
  <c r="U32" i="2"/>
  <c r="U31" i="2"/>
  <c r="U30" i="2"/>
  <c r="U29" i="2"/>
  <c r="U28" i="2"/>
  <c r="U27" i="2"/>
  <c r="U26" i="2"/>
  <c r="U25" i="2"/>
  <c r="U24" i="2"/>
  <c r="U23" i="2"/>
  <c r="U22" i="2"/>
  <c r="U21" i="2"/>
  <c r="U20" i="2"/>
  <c r="U19" i="2"/>
  <c r="U18" i="2"/>
  <c r="U17" i="2"/>
  <c r="U16" i="2"/>
  <c r="U15" i="2"/>
  <c r="U14" i="2"/>
  <c r="U13" i="2"/>
  <c r="U12" i="2"/>
  <c r="U11" i="2"/>
  <c r="U10" i="2"/>
  <c r="U9" i="2"/>
  <c r="U8" i="2"/>
  <c r="U7" i="2"/>
  <c r="U6" i="2"/>
  <c r="U5" i="2"/>
  <c r="U4" i="2"/>
  <c r="U3" i="2"/>
  <c r="T103" i="2"/>
  <c r="T102" i="2"/>
  <c r="T101" i="2"/>
  <c r="T100" i="2"/>
  <c r="T99" i="2"/>
  <c r="T98" i="2"/>
  <c r="T97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T9" i="2"/>
  <c r="T8" i="2"/>
  <c r="T7" i="2"/>
  <c r="T6" i="2"/>
  <c r="T5" i="2"/>
  <c r="T4" i="2"/>
  <c r="T3" i="2"/>
  <c r="S103" i="2"/>
  <c r="S102" i="2"/>
  <c r="S101" i="2"/>
  <c r="S100" i="2"/>
  <c r="S99" i="2"/>
  <c r="S98" i="2"/>
  <c r="S97" i="2"/>
  <c r="S96" i="2"/>
  <c r="S95" i="2"/>
  <c r="S94" i="2"/>
  <c r="S93" i="2"/>
  <c r="S92" i="2"/>
  <c r="S91" i="2"/>
  <c r="S90" i="2"/>
  <c r="S89" i="2"/>
  <c r="S88" i="2"/>
  <c r="S87" i="2"/>
  <c r="S86" i="2"/>
  <c r="S85" i="2"/>
  <c r="S84" i="2"/>
  <c r="S83" i="2"/>
  <c r="S82" i="2"/>
  <c r="S81" i="2"/>
  <c r="S80" i="2"/>
  <c r="S79" i="2"/>
  <c r="S78" i="2"/>
  <c r="S77" i="2"/>
  <c r="S76" i="2"/>
  <c r="S75" i="2"/>
  <c r="S74" i="2"/>
  <c r="S73" i="2"/>
  <c r="S72" i="2"/>
  <c r="S71" i="2"/>
  <c r="S70" i="2"/>
  <c r="S69" i="2"/>
  <c r="S68" i="2"/>
  <c r="S67" i="2"/>
  <c r="S66" i="2"/>
  <c r="S65" i="2"/>
  <c r="S64" i="2"/>
  <c r="S63" i="2"/>
  <c r="S62" i="2"/>
  <c r="S61" i="2"/>
  <c r="S60" i="2"/>
  <c r="S59" i="2"/>
  <c r="S58" i="2"/>
  <c r="S57" i="2"/>
  <c r="S56" i="2"/>
  <c r="S55" i="2"/>
  <c r="S54" i="2"/>
  <c r="S53" i="2"/>
  <c r="S52" i="2"/>
  <c r="S51" i="2"/>
  <c r="S50" i="2"/>
  <c r="S49" i="2"/>
  <c r="S48" i="2"/>
  <c r="S47" i="2"/>
  <c r="S46" i="2"/>
  <c r="S45" i="2"/>
  <c r="S44" i="2"/>
  <c r="S43" i="2"/>
  <c r="S42" i="2"/>
  <c r="S41" i="2"/>
  <c r="S40" i="2"/>
  <c r="S39" i="2"/>
  <c r="S38" i="2"/>
  <c r="S37" i="2"/>
  <c r="S36" i="2"/>
  <c r="S35" i="2"/>
  <c r="S34" i="2"/>
  <c r="S33" i="2"/>
  <c r="S32" i="2"/>
  <c r="S31" i="2"/>
  <c r="S30" i="2"/>
  <c r="S29" i="2"/>
  <c r="S28" i="2"/>
  <c r="S27" i="2"/>
  <c r="S26" i="2"/>
  <c r="S25" i="2"/>
  <c r="S24" i="2"/>
  <c r="S23" i="2"/>
  <c r="S22" i="2"/>
  <c r="S21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S4" i="2"/>
  <c r="S3" i="2"/>
  <c r="R103" i="2"/>
  <c r="R102" i="2"/>
  <c r="R101" i="2"/>
  <c r="R100" i="2"/>
  <c r="R99" i="2"/>
  <c r="R98" i="2"/>
  <c r="R97" i="2"/>
  <c r="R96" i="2"/>
  <c r="R95" i="2"/>
  <c r="R94" i="2"/>
  <c r="R93" i="2"/>
  <c r="R92" i="2"/>
  <c r="R91" i="2"/>
  <c r="R90" i="2"/>
  <c r="R89" i="2"/>
  <c r="R88" i="2"/>
  <c r="R87" i="2"/>
  <c r="R86" i="2"/>
  <c r="R85" i="2"/>
  <c r="R84" i="2"/>
  <c r="R83" i="2"/>
  <c r="R82" i="2"/>
  <c r="R81" i="2"/>
  <c r="R80" i="2"/>
  <c r="R79" i="2"/>
  <c r="R78" i="2"/>
  <c r="R77" i="2"/>
  <c r="R76" i="2"/>
  <c r="R75" i="2"/>
  <c r="R74" i="2"/>
  <c r="R73" i="2"/>
  <c r="R72" i="2"/>
  <c r="R71" i="2"/>
  <c r="R70" i="2"/>
  <c r="R69" i="2"/>
  <c r="R68" i="2"/>
  <c r="R67" i="2"/>
  <c r="R66" i="2"/>
  <c r="R65" i="2"/>
  <c r="R64" i="2"/>
  <c r="R63" i="2"/>
  <c r="R62" i="2"/>
  <c r="R61" i="2"/>
  <c r="R60" i="2"/>
  <c r="R59" i="2"/>
  <c r="R58" i="2"/>
  <c r="R57" i="2"/>
  <c r="R56" i="2"/>
  <c r="R55" i="2"/>
  <c r="R54" i="2"/>
  <c r="R53" i="2"/>
  <c r="R52" i="2"/>
  <c r="R51" i="2"/>
  <c r="R50" i="2"/>
  <c r="R49" i="2"/>
  <c r="R48" i="2"/>
  <c r="R47" i="2"/>
  <c r="R46" i="2"/>
  <c r="R45" i="2"/>
  <c r="R44" i="2"/>
  <c r="R43" i="2"/>
  <c r="R42" i="2"/>
  <c r="R41" i="2"/>
  <c r="R40" i="2"/>
  <c r="R39" i="2"/>
  <c r="R38" i="2"/>
  <c r="R37" i="2"/>
  <c r="R36" i="2"/>
  <c r="R35" i="2"/>
  <c r="R34" i="2"/>
  <c r="R33" i="2"/>
  <c r="R32" i="2"/>
  <c r="R31" i="2"/>
  <c r="R30" i="2"/>
  <c r="R29" i="2"/>
  <c r="R28" i="2"/>
  <c r="R27" i="2"/>
  <c r="R26" i="2"/>
  <c r="R25" i="2"/>
  <c r="R24" i="2"/>
  <c r="R23" i="2"/>
  <c r="R22" i="2"/>
  <c r="R21" i="2"/>
  <c r="R20" i="2"/>
  <c r="R19" i="2"/>
  <c r="R18" i="2"/>
  <c r="R17" i="2"/>
  <c r="R16" i="2"/>
  <c r="R15" i="2"/>
  <c r="R14" i="2"/>
  <c r="R13" i="2"/>
  <c r="R12" i="2"/>
  <c r="R11" i="2"/>
  <c r="R10" i="2"/>
  <c r="R9" i="2"/>
  <c r="R8" i="2"/>
  <c r="R7" i="2"/>
  <c r="R6" i="2"/>
  <c r="R5" i="2"/>
  <c r="R4" i="2"/>
  <c r="R3" i="2"/>
  <c r="Q103" i="2"/>
  <c r="Q102" i="2"/>
  <c r="Q101" i="2"/>
  <c r="Q100" i="2"/>
  <c r="Q99" i="2"/>
  <c r="Q98" i="2"/>
  <c r="Q97" i="2"/>
  <c r="Q96" i="2"/>
  <c r="Q95" i="2"/>
  <c r="Q94" i="2"/>
  <c r="Q93" i="2"/>
  <c r="Q92" i="2"/>
  <c r="Q91" i="2"/>
  <c r="Q90" i="2"/>
  <c r="Q89" i="2"/>
  <c r="Q88" i="2"/>
  <c r="Q87" i="2"/>
  <c r="Q86" i="2"/>
  <c r="Q85" i="2"/>
  <c r="Q84" i="2"/>
  <c r="Q83" i="2"/>
  <c r="Q82" i="2"/>
  <c r="Q81" i="2"/>
  <c r="Q80" i="2"/>
  <c r="Q79" i="2"/>
  <c r="Q78" i="2"/>
  <c r="Q77" i="2"/>
  <c r="Q76" i="2"/>
  <c r="Q75" i="2"/>
  <c r="Q74" i="2"/>
  <c r="Q73" i="2"/>
  <c r="Q72" i="2"/>
  <c r="Q71" i="2"/>
  <c r="Q70" i="2"/>
  <c r="Q69" i="2"/>
  <c r="Q68" i="2"/>
  <c r="Q67" i="2"/>
  <c r="Q66" i="2"/>
  <c r="Q65" i="2"/>
  <c r="Q64" i="2"/>
  <c r="Q63" i="2"/>
  <c r="Q62" i="2"/>
  <c r="Q61" i="2"/>
  <c r="Q60" i="2"/>
  <c r="Q59" i="2"/>
  <c r="Q58" i="2"/>
  <c r="Q57" i="2"/>
  <c r="Q56" i="2"/>
  <c r="Q55" i="2"/>
  <c r="Q54" i="2"/>
  <c r="Q53" i="2"/>
  <c r="Q52" i="2"/>
  <c r="Q51" i="2"/>
  <c r="Q50" i="2"/>
  <c r="Q49" i="2"/>
  <c r="Q48" i="2"/>
  <c r="Q47" i="2"/>
  <c r="Q46" i="2"/>
  <c r="Q45" i="2"/>
  <c r="Q44" i="2"/>
  <c r="Q43" i="2"/>
  <c r="Q42" i="2"/>
  <c r="Q41" i="2"/>
  <c r="Q40" i="2"/>
  <c r="Q39" i="2"/>
  <c r="Q38" i="2"/>
  <c r="Q37" i="2"/>
  <c r="Q36" i="2"/>
  <c r="Q35" i="2"/>
  <c r="Q34" i="2"/>
  <c r="Q33" i="2"/>
  <c r="Q32" i="2"/>
  <c r="Q31" i="2"/>
  <c r="Q30" i="2"/>
  <c r="Q29" i="2"/>
  <c r="Q28" i="2"/>
  <c r="Q27" i="2"/>
  <c r="Q26" i="2"/>
  <c r="Q25" i="2"/>
  <c r="Q24" i="2"/>
  <c r="Q23" i="2"/>
  <c r="Q22" i="2"/>
  <c r="Q21" i="2"/>
  <c r="Q20" i="2"/>
  <c r="Q19" i="2"/>
  <c r="Q18" i="2"/>
  <c r="Q17" i="2"/>
  <c r="Q16" i="2"/>
  <c r="Q15" i="2"/>
  <c r="Q14" i="2"/>
  <c r="Q13" i="2"/>
  <c r="Q12" i="2"/>
  <c r="Q11" i="2"/>
  <c r="Q10" i="2"/>
  <c r="Q9" i="2"/>
  <c r="Q8" i="2"/>
  <c r="Q7" i="2"/>
  <c r="Q6" i="2"/>
  <c r="Q5" i="2"/>
  <c r="Q4" i="2"/>
  <c r="Q3" i="2"/>
  <c r="P103" i="2"/>
  <c r="P102" i="2"/>
  <c r="P101" i="2"/>
  <c r="P100" i="2"/>
  <c r="P99" i="2"/>
  <c r="P98" i="2"/>
  <c r="P97" i="2"/>
  <c r="P96" i="2"/>
  <c r="P95" i="2"/>
  <c r="P94" i="2"/>
  <c r="P93" i="2"/>
  <c r="P92" i="2"/>
  <c r="P91" i="2"/>
  <c r="P90" i="2"/>
  <c r="P89" i="2"/>
  <c r="P88" i="2"/>
  <c r="P87" i="2"/>
  <c r="P86" i="2"/>
  <c r="P85" i="2"/>
  <c r="P84" i="2"/>
  <c r="P83" i="2"/>
  <c r="P82" i="2"/>
  <c r="P81" i="2"/>
  <c r="P80" i="2"/>
  <c r="P79" i="2"/>
  <c r="P78" i="2"/>
  <c r="P77" i="2"/>
  <c r="P76" i="2"/>
  <c r="P75" i="2"/>
  <c r="P74" i="2"/>
  <c r="P73" i="2"/>
  <c r="P72" i="2"/>
  <c r="P71" i="2"/>
  <c r="P70" i="2"/>
  <c r="P69" i="2"/>
  <c r="P68" i="2"/>
  <c r="P67" i="2"/>
  <c r="P66" i="2"/>
  <c r="P65" i="2"/>
  <c r="P64" i="2"/>
  <c r="P63" i="2"/>
  <c r="P62" i="2"/>
  <c r="P61" i="2"/>
  <c r="P60" i="2"/>
  <c r="P59" i="2"/>
  <c r="P58" i="2"/>
  <c r="P57" i="2"/>
  <c r="P56" i="2"/>
  <c r="P55" i="2"/>
  <c r="P54" i="2"/>
  <c r="P53" i="2"/>
  <c r="P52" i="2"/>
  <c r="P51" i="2"/>
  <c r="P50" i="2"/>
  <c r="P49" i="2"/>
  <c r="P48" i="2"/>
  <c r="P47" i="2"/>
  <c r="P46" i="2"/>
  <c r="P45" i="2"/>
  <c r="P44" i="2"/>
  <c r="P43" i="2"/>
  <c r="P42" i="2"/>
  <c r="P41" i="2"/>
  <c r="P40" i="2"/>
  <c r="P39" i="2"/>
  <c r="P38" i="2"/>
  <c r="P37" i="2"/>
  <c r="P36" i="2"/>
  <c r="P35" i="2"/>
  <c r="P34" i="2"/>
  <c r="P33" i="2"/>
  <c r="P32" i="2"/>
  <c r="P31" i="2"/>
  <c r="P30" i="2"/>
  <c r="P29" i="2"/>
  <c r="P28" i="2"/>
  <c r="P27" i="2"/>
  <c r="P26" i="2"/>
  <c r="P25" i="2"/>
  <c r="P24" i="2"/>
  <c r="P23" i="2"/>
  <c r="P22" i="2"/>
  <c r="P21" i="2"/>
  <c r="P20" i="2"/>
  <c r="P19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P3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O8" i="2"/>
  <c r="O7" i="2"/>
  <c r="O6" i="2"/>
  <c r="O5" i="2"/>
  <c r="O4" i="2"/>
  <c r="O3" i="2"/>
  <c r="N103" i="2"/>
  <c r="N102" i="2"/>
  <c r="N101" i="2"/>
  <c r="N100" i="2"/>
  <c r="N99" i="2"/>
  <c r="N98" i="2"/>
  <c r="N97" i="2"/>
  <c r="N96" i="2"/>
  <c r="N95" i="2"/>
  <c r="N94" i="2"/>
  <c r="N93" i="2"/>
  <c r="N92" i="2"/>
  <c r="N91" i="2"/>
  <c r="N90" i="2"/>
  <c r="N89" i="2"/>
  <c r="N88" i="2"/>
  <c r="N87" i="2"/>
  <c r="N86" i="2"/>
  <c r="N85" i="2"/>
  <c r="N84" i="2"/>
  <c r="N83" i="2"/>
  <c r="N82" i="2"/>
  <c r="N81" i="2"/>
  <c r="N80" i="2"/>
  <c r="N79" i="2"/>
  <c r="N78" i="2"/>
  <c r="N77" i="2"/>
  <c r="N76" i="2"/>
  <c r="N75" i="2"/>
  <c r="N74" i="2"/>
  <c r="N73" i="2"/>
  <c r="N72" i="2"/>
  <c r="N71" i="2"/>
  <c r="N70" i="2"/>
  <c r="N69" i="2"/>
  <c r="N68" i="2"/>
  <c r="N67" i="2"/>
  <c r="N66" i="2"/>
  <c r="N65" i="2"/>
  <c r="N64" i="2"/>
  <c r="N63" i="2"/>
  <c r="N62" i="2"/>
  <c r="N61" i="2"/>
  <c r="N60" i="2"/>
  <c r="N59" i="2"/>
  <c r="N58" i="2"/>
  <c r="N57" i="2"/>
  <c r="N56" i="2"/>
  <c r="N55" i="2"/>
  <c r="N54" i="2"/>
  <c r="N53" i="2"/>
  <c r="N52" i="2"/>
  <c r="N51" i="2"/>
  <c r="N50" i="2"/>
  <c r="N49" i="2"/>
  <c r="N48" i="2"/>
  <c r="N47" i="2"/>
  <c r="N46" i="2"/>
  <c r="N45" i="2"/>
  <c r="N44" i="2"/>
  <c r="N43" i="2"/>
  <c r="N42" i="2"/>
  <c r="N41" i="2"/>
  <c r="N40" i="2"/>
  <c r="N39" i="2"/>
  <c r="N38" i="2"/>
  <c r="N37" i="2"/>
  <c r="N36" i="2"/>
  <c r="N35" i="2"/>
  <c r="N34" i="2"/>
  <c r="N33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N12" i="2"/>
  <c r="N11" i="2"/>
  <c r="N10" i="2"/>
  <c r="N9" i="2"/>
  <c r="N8" i="2"/>
  <c r="N7" i="2"/>
  <c r="N6" i="2"/>
  <c r="N5" i="2"/>
  <c r="N4" i="2"/>
  <c r="N3" i="2"/>
  <c r="M103" i="2"/>
  <c r="M102" i="2"/>
  <c r="M101" i="2"/>
  <c r="M100" i="2"/>
  <c r="M99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72" i="2"/>
  <c r="M71" i="2"/>
  <c r="M70" i="2"/>
  <c r="M69" i="2"/>
  <c r="M68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M3" i="2"/>
  <c r="L103" i="2"/>
  <c r="L102" i="2"/>
  <c r="L101" i="2"/>
  <c r="L100" i="2"/>
  <c r="L99" i="2"/>
  <c r="L98" i="2"/>
  <c r="L97" i="2"/>
  <c r="L96" i="2"/>
  <c r="L95" i="2"/>
  <c r="L94" i="2"/>
  <c r="L93" i="2"/>
  <c r="L92" i="2"/>
  <c r="L91" i="2"/>
  <c r="L90" i="2"/>
  <c r="L89" i="2"/>
  <c r="L88" i="2"/>
  <c r="L87" i="2"/>
  <c r="L86" i="2"/>
  <c r="L85" i="2"/>
  <c r="L84" i="2"/>
  <c r="L83" i="2"/>
  <c r="L82" i="2"/>
  <c r="L81" i="2"/>
  <c r="L80" i="2"/>
  <c r="L79" i="2"/>
  <c r="L78" i="2"/>
  <c r="L77" i="2"/>
  <c r="L76" i="2"/>
  <c r="L75" i="2"/>
  <c r="L74" i="2"/>
  <c r="L73" i="2"/>
  <c r="L72" i="2"/>
  <c r="L71" i="2"/>
  <c r="L70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L4" i="2"/>
  <c r="L3" i="2"/>
  <c r="K103" i="2"/>
  <c r="K102" i="2"/>
  <c r="K101" i="2"/>
  <c r="K100" i="2"/>
  <c r="K99" i="2"/>
  <c r="K98" i="2"/>
  <c r="K97" i="2"/>
  <c r="K96" i="2"/>
  <c r="K95" i="2"/>
  <c r="K94" i="2"/>
  <c r="K93" i="2"/>
  <c r="K92" i="2"/>
  <c r="K91" i="2"/>
  <c r="K90" i="2"/>
  <c r="K89" i="2"/>
  <c r="K88" i="2"/>
  <c r="K87" i="2"/>
  <c r="K86" i="2"/>
  <c r="K85" i="2"/>
  <c r="K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4" i="2"/>
  <c r="K3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J3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3" i="2"/>
  <c r="AB2" i="2" l="1"/>
  <c r="AA1" i="2"/>
  <c r="Z1" i="2"/>
  <c r="Y1" i="2"/>
  <c r="X1" i="2"/>
  <c r="W1" i="2"/>
  <c r="V1" i="2"/>
  <c r="U1" i="2"/>
  <c r="T1" i="2"/>
  <c r="S1" i="2"/>
  <c r="R1" i="2"/>
  <c r="Q1" i="2"/>
  <c r="P1" i="2"/>
  <c r="O1" i="2"/>
  <c r="N1" i="2"/>
  <c r="M1" i="2"/>
  <c r="L1" i="2"/>
  <c r="K1" i="2"/>
  <c r="J1" i="2"/>
  <c r="I1" i="2"/>
  <c r="H1" i="2"/>
  <c r="G1" i="2"/>
  <c r="F1" i="2"/>
  <c r="E1" i="2"/>
  <c r="D1" i="2"/>
  <c r="AB5" i="2" l="1"/>
  <c r="AB6" i="2" s="1"/>
  <c r="AB7" i="2" s="1"/>
  <c r="AB8" i="2" s="1"/>
  <c r="AB9" i="2" s="1"/>
  <c r="AB10" i="2" s="1"/>
  <c r="AB11" i="2" s="1"/>
  <c r="AB12" i="2" s="1"/>
  <c r="AB13" i="2" s="1"/>
  <c r="AB14" i="2" s="1"/>
  <c r="AB15" i="2" s="1"/>
  <c r="AB16" i="2" s="1"/>
  <c r="AB17" i="2" s="1"/>
  <c r="AB18" i="2" s="1"/>
  <c r="AB19" i="2" s="1"/>
  <c r="AB20" i="2" s="1"/>
  <c r="AB21" i="2" s="1"/>
  <c r="AB22" i="2" s="1"/>
  <c r="AB23" i="2" s="1"/>
  <c r="AB24" i="2" s="1"/>
  <c r="AB25" i="2" s="1"/>
  <c r="AB26" i="2" s="1"/>
  <c r="AB27" i="2" s="1"/>
  <c r="AB28" i="2" s="1"/>
  <c r="AB29" i="2" s="1"/>
  <c r="AB30" i="2" s="1"/>
  <c r="AB31" i="2" s="1"/>
  <c r="AB32" i="2" s="1"/>
  <c r="AB33" i="2" s="1"/>
  <c r="AB34" i="2" s="1"/>
  <c r="AB35" i="2" s="1"/>
  <c r="AB36" i="2" s="1"/>
  <c r="AB37" i="2" s="1"/>
  <c r="AB38" i="2" s="1"/>
  <c r="AB39" i="2" s="1"/>
  <c r="AB40" i="2" s="1"/>
  <c r="AB41" i="2" s="1"/>
  <c r="AB42" i="2" s="1"/>
  <c r="AB43" i="2" s="1"/>
  <c r="AB44" i="2" s="1"/>
  <c r="AB45" i="2" s="1"/>
  <c r="AB46" i="2" s="1"/>
  <c r="AB47" i="2" s="1"/>
  <c r="AB48" i="2" s="1"/>
  <c r="AB49" i="2" s="1"/>
  <c r="AB50" i="2" s="1"/>
  <c r="AB51" i="2" s="1"/>
  <c r="AB52" i="2" s="1"/>
  <c r="AB53" i="2" s="1"/>
  <c r="AB54" i="2" s="1"/>
  <c r="AB55" i="2" s="1"/>
  <c r="AB56" i="2" s="1"/>
  <c r="AB57" i="2" s="1"/>
  <c r="AB58" i="2" s="1"/>
  <c r="AB59" i="2" s="1"/>
  <c r="AB60" i="2" s="1"/>
  <c r="AB61" i="2" s="1"/>
  <c r="AB62" i="2" s="1"/>
  <c r="AB63" i="2" s="1"/>
  <c r="AB64" i="2" s="1"/>
  <c r="AB65" i="2" s="1"/>
  <c r="AB66" i="2" s="1"/>
  <c r="AB67" i="2" s="1"/>
  <c r="AB68" i="2" s="1"/>
  <c r="AB69" i="2" s="1"/>
  <c r="AB70" i="2" s="1"/>
  <c r="AB71" i="2" s="1"/>
  <c r="AB72" i="2" s="1"/>
  <c r="AB73" i="2" s="1"/>
  <c r="AB74" i="2" s="1"/>
  <c r="AB75" i="2" s="1"/>
  <c r="AB76" i="2" s="1"/>
  <c r="AB77" i="2" s="1"/>
  <c r="AB78" i="2" s="1"/>
  <c r="AB79" i="2" s="1"/>
  <c r="AB80" i="2" s="1"/>
  <c r="AB81" i="2" s="1"/>
  <c r="AB82" i="2" s="1"/>
  <c r="AB83" i="2" s="1"/>
  <c r="AB84" i="2" s="1"/>
  <c r="AB85" i="2" s="1"/>
  <c r="AB86" i="2" s="1"/>
  <c r="AB87" i="2" s="1"/>
  <c r="AB88" i="2" s="1"/>
  <c r="AB89" i="2" s="1"/>
  <c r="AB90" i="2" s="1"/>
  <c r="AB91" i="2" s="1"/>
  <c r="AB92" i="2" s="1"/>
  <c r="AB93" i="2" s="1"/>
  <c r="AB94" i="2" s="1"/>
  <c r="AB95" i="2" s="1"/>
  <c r="AB96" i="2" s="1"/>
  <c r="AB97" i="2" s="1"/>
  <c r="AB98" i="2" s="1"/>
  <c r="AB99" i="2" s="1"/>
  <c r="AB100" i="2" s="1"/>
  <c r="AB101" i="2" s="1"/>
  <c r="AB102" i="2" s="1"/>
  <c r="AB103" i="2" s="1"/>
  <c r="AB4" i="2"/>
  <c r="C57" i="2"/>
  <c r="C58" i="2" s="1"/>
  <c r="C59" i="2" s="1"/>
  <c r="C60" i="2" s="1"/>
  <c r="C61" i="2" s="1"/>
  <c r="C62" i="2" s="1"/>
  <c r="C63" i="2" s="1"/>
  <c r="C64" i="2" s="1"/>
  <c r="C65" i="2" s="1"/>
  <c r="C66" i="2" s="1"/>
  <c r="C67" i="2" s="1"/>
  <c r="C68" i="2" s="1"/>
  <c r="C69" i="2" s="1"/>
  <c r="C70" i="2" s="1"/>
  <c r="C71" i="2" s="1"/>
  <c r="C72" i="2" s="1"/>
  <c r="C73" i="2" s="1"/>
  <c r="C74" i="2" s="1"/>
  <c r="C75" i="2" s="1"/>
  <c r="C76" i="2" s="1"/>
  <c r="C77" i="2" s="1"/>
  <c r="C78" i="2" s="1"/>
  <c r="C79" i="2" s="1"/>
  <c r="C80" i="2" s="1"/>
  <c r="C81" i="2" s="1"/>
  <c r="C82" i="2" s="1"/>
  <c r="C83" i="2" s="1"/>
  <c r="C84" i="2" s="1"/>
  <c r="C85" i="2" s="1"/>
  <c r="C86" i="2" s="1"/>
  <c r="C87" i="2" s="1"/>
  <c r="C88" i="2" s="1"/>
  <c r="C89" i="2" s="1"/>
  <c r="C90" i="2" s="1"/>
  <c r="C91" i="2" s="1"/>
  <c r="C92" i="2" s="1"/>
  <c r="C93" i="2" s="1"/>
  <c r="C94" i="2" s="1"/>
  <c r="C95" i="2" s="1"/>
  <c r="C96" i="2" s="1"/>
  <c r="C97" i="2" s="1"/>
  <c r="C98" i="2" s="1"/>
  <c r="C99" i="2" s="1"/>
  <c r="C100" i="2" s="1"/>
  <c r="C101" i="2" s="1"/>
  <c r="C102" i="2" s="1"/>
  <c r="C103" i="2" s="1"/>
  <c r="C56" i="2"/>
  <c r="C55" i="2"/>
  <c r="C54" i="2"/>
  <c r="E2" i="2" l="1"/>
  <c r="F2" i="2" s="1"/>
  <c r="G2" i="2" s="1"/>
  <c r="H2" i="2" s="1"/>
  <c r="I2" i="2" s="1"/>
  <c r="J2" i="2" s="1"/>
  <c r="K2" i="2" s="1"/>
  <c r="L2" i="2" s="1"/>
  <c r="M2" i="2" s="1"/>
  <c r="N2" i="2" s="1"/>
  <c r="O2" i="2" s="1"/>
  <c r="P2" i="2" s="1"/>
  <c r="Q2" i="2" s="1"/>
  <c r="R2" i="2" s="1"/>
  <c r="S2" i="2" s="1"/>
  <c r="T2" i="2" s="1"/>
  <c r="U2" i="2" s="1"/>
  <c r="V2" i="2" s="1"/>
  <c r="W2" i="2" s="1"/>
  <c r="X2" i="2" s="1"/>
  <c r="Y2" i="2" s="1"/>
  <c r="Z2" i="2" s="1"/>
  <c r="AA2" i="2" s="1"/>
  <c r="C4" i="2"/>
  <c r="C5" i="2" s="1"/>
  <c r="C6" i="2" s="1"/>
  <c r="C7" i="2" s="1"/>
  <c r="C8" i="2" s="1"/>
  <c r="C9" i="2" s="1"/>
  <c r="C10" i="2" s="1"/>
  <c r="C11" i="2" s="1"/>
  <c r="C12" i="2" s="1"/>
  <c r="C13" i="2" s="1"/>
  <c r="C14" i="2" s="1"/>
  <c r="C15" i="2" s="1"/>
  <c r="C16" i="2" s="1"/>
  <c r="C17" i="2" s="1"/>
  <c r="C18" i="2" s="1"/>
  <c r="C19" i="2" s="1"/>
  <c r="C20" i="2" s="1"/>
  <c r="C21" i="2" s="1"/>
  <c r="C22" i="2" s="1"/>
  <c r="C23" i="2" s="1"/>
  <c r="C24" i="2" s="1"/>
  <c r="C25" i="2" s="1"/>
  <c r="C26" i="2" s="1"/>
  <c r="C27" i="2" s="1"/>
  <c r="C28" i="2" s="1"/>
  <c r="C29" i="2" s="1"/>
  <c r="C30" i="2" s="1"/>
  <c r="C31" i="2" s="1"/>
  <c r="C32" i="2" s="1"/>
  <c r="C33" i="2" s="1"/>
  <c r="C34" i="2" s="1"/>
  <c r="C35" i="2" s="1"/>
  <c r="C36" i="2" s="1"/>
  <c r="C37" i="2" s="1"/>
  <c r="C38" i="2" s="1"/>
  <c r="C39" i="2" s="1"/>
  <c r="C40" i="2" s="1"/>
  <c r="C41" i="2" s="1"/>
  <c r="C42" i="2" s="1"/>
  <c r="C43" i="2" s="1"/>
  <c r="C44" i="2" s="1"/>
  <c r="C45" i="2" s="1"/>
  <c r="C46" i="2" s="1"/>
  <c r="C47" i="2" s="1"/>
  <c r="C48" i="2" s="1"/>
  <c r="C49" i="2" s="1"/>
  <c r="C50" i="2" s="1"/>
  <c r="C51" i="2" s="1"/>
  <c r="C52" i="2" s="1"/>
  <c r="C53" i="2" s="1"/>
</calcChain>
</file>

<file path=xl/sharedStrings.xml><?xml version="1.0" encoding="utf-8"?>
<sst xmlns="http://schemas.openxmlformats.org/spreadsheetml/2006/main" count="235" uniqueCount="31">
  <si>
    <t xml:space="preserve">         sim</t>
  </si>
  <si>
    <t xml:space="preserve">       state</t>
  </si>
  <si>
    <t xml:space="preserve">          pH</t>
  </si>
  <si>
    <t xml:space="preserve">     Al_mg/L</t>
  </si>
  <si>
    <t xml:space="preserve">     As_mg/L</t>
  </si>
  <si>
    <t xml:space="preserve">   HCO3_mg/L</t>
  </si>
  <si>
    <t xml:space="preserve">     Ca_mg/L</t>
  </si>
  <si>
    <t xml:space="preserve">     Cl_mg/L</t>
  </si>
  <si>
    <t xml:space="preserve">     Fe_mg/L</t>
  </si>
  <si>
    <t xml:space="preserve">      K_mg/L</t>
  </si>
  <si>
    <t xml:space="preserve">     Mg_mg/L</t>
  </si>
  <si>
    <t xml:space="preserve">     Mn_mg/L</t>
  </si>
  <si>
    <t xml:space="preserve">     Na_mg/L</t>
  </si>
  <si>
    <t xml:space="preserve">    SO4_mg/L</t>
  </si>
  <si>
    <t xml:space="preserve">      i_soln</t>
  </si>
  <si>
    <t xml:space="preserve">       react</t>
  </si>
  <si>
    <t>ARD Fraction</t>
  </si>
  <si>
    <t xml:space="preserve">     Zn_mg/L</t>
  </si>
  <si>
    <t xml:space="preserve">     Ba_mg/L</t>
  </si>
  <si>
    <t xml:space="preserve">     Cd_mg/L</t>
  </si>
  <si>
    <t xml:space="preserve">     Co_mg/L</t>
  </si>
  <si>
    <t xml:space="preserve">     Cu_mg/L</t>
  </si>
  <si>
    <t xml:space="preserve">     Mo_mg/L</t>
  </si>
  <si>
    <t xml:space="preserve">   NO3N_mg/L</t>
  </si>
  <si>
    <t xml:space="preserve">     Ni_mg/L</t>
  </si>
  <si>
    <t xml:space="preserve">     Pb_mg/L</t>
  </si>
  <si>
    <t xml:space="preserve">     Sb_mg/L</t>
  </si>
  <si>
    <t xml:space="preserve">     Si_mg/L</t>
  </si>
  <si>
    <t xml:space="preserve">     Sr_mg/L</t>
  </si>
  <si>
    <t>Column</t>
  </si>
  <si>
    <t>Row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</si>
</sst>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sz val="8"/>
      <name val="Arial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11" fontId="2" fillId="0" borderId="0" xfId="0" applyNumberFormat="1" applyFont="1"/>
    <xf numFmtId="0" fontId="2" fillId="0" borderId="1" xfId="0" applyFont="1" applyBorder="1"/>
    <xf numFmtId="11" fontId="2" fillId="0" borderId="1" xfId="0" applyNumberFormat="1" applyFont="1" applyBorder="1"/>
    <xf numFmtId="0" fontId="2" fillId="0" borderId="2" xfId="0" applyFont="1" applyBorder="1"/>
    <xf numFmtId="11" fontId="2" fillId="0" borderId="2" xfId="0" applyNumberFormat="1" applyFont="1" applyBorder="1"/>
    <xf numFmtId="0" fontId="2" fillId="0" borderId="0" xfId="0" applyFont="1" applyBorder="1"/>
    <xf numFmtId="11" fontId="2" fillId="0" borderId="0" xfId="0" applyNumberFormat="1" applyFont="1" applyBorder="1"/>
    <xf numFmtId="0" fontId="3" fillId="0" borderId="0" xfId="0" applyFont="1" applyBorder="1" applyAlignment="1">
      <alignment horizontal="center"/>
    </xf>
    <xf numFmtId="11" fontId="3" fillId="0" borderId="0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6"/>
  <sheetViews>
    <sheetView tabSelected="1" zoomScale="80" zoomScaleNormal="80" workbookViewId="0">
      <selection activeCell="B10" sqref="B10"/>
    </sheetView>
  </sheetViews>
  <sheetFormatPr defaultRowHeight="12" x14ac:dyDescent="0.25"/>
  <cols>
    <col min="1" max="1" width="8.88671875" style="1"/>
    <col min="2" max="2" width="9.33203125" style="1" bestFit="1" customWidth="1"/>
    <col min="3" max="3" width="9" style="1" bestFit="1" customWidth="1"/>
    <col min="4" max="4" width="10.6640625" style="1" bestFit="1" customWidth="1"/>
    <col min="5" max="5" width="11.33203125" style="1" bestFit="1" customWidth="1"/>
    <col min="6" max="6" width="12.88671875" style="1" bestFit="1" customWidth="1"/>
    <col min="7" max="7" width="11.33203125" style="1" bestFit="1" customWidth="1"/>
    <col min="8" max="8" width="10.6640625" style="1" bestFit="1" customWidth="1"/>
    <col min="9" max="9" width="11.109375" style="1" bestFit="1" customWidth="1"/>
    <col min="10" max="10" width="10.88671875" style="1" bestFit="1" customWidth="1"/>
    <col min="11" max="12" width="11.5546875" style="1" bestFit="1" customWidth="1"/>
    <col min="13" max="13" width="11.33203125" style="1" bestFit="1" customWidth="1"/>
    <col min="14" max="14" width="12.109375" style="1" bestFit="1" customWidth="1"/>
    <col min="15" max="15" width="11" style="1" bestFit="1" customWidth="1"/>
    <col min="16" max="16384" width="8.88671875" style="1"/>
  </cols>
  <sheetData>
    <row r="1" spans="1:26" ht="12.6" thickBot="1" x14ac:dyDescent="0.3">
      <c r="A1" s="5" t="s">
        <v>0</v>
      </c>
      <c r="B1" s="5" t="s">
        <v>1</v>
      </c>
      <c r="C1" s="5" t="s">
        <v>2</v>
      </c>
      <c r="D1" s="6" t="s">
        <v>3</v>
      </c>
      <c r="E1" s="6" t="s">
        <v>4</v>
      </c>
      <c r="F1" s="6" t="s">
        <v>18</v>
      </c>
      <c r="G1" s="6" t="s">
        <v>6</v>
      </c>
      <c r="H1" s="6" t="s">
        <v>19</v>
      </c>
      <c r="I1" s="6" t="s">
        <v>7</v>
      </c>
      <c r="J1" s="6" t="s">
        <v>20</v>
      </c>
      <c r="K1" s="6" t="s">
        <v>21</v>
      </c>
      <c r="L1" s="6" t="s">
        <v>5</v>
      </c>
      <c r="M1" s="6" t="s">
        <v>8</v>
      </c>
      <c r="N1" s="6" t="s">
        <v>9</v>
      </c>
      <c r="O1" s="6" t="s">
        <v>10</v>
      </c>
      <c r="P1" s="6" t="s">
        <v>11</v>
      </c>
      <c r="Q1" s="6" t="s">
        <v>22</v>
      </c>
      <c r="R1" s="6" t="s">
        <v>23</v>
      </c>
      <c r="S1" s="6" t="s">
        <v>12</v>
      </c>
      <c r="T1" s="6" t="s">
        <v>24</v>
      </c>
      <c r="U1" s="6" t="s">
        <v>25</v>
      </c>
      <c r="V1" s="6" t="s">
        <v>13</v>
      </c>
      <c r="W1" s="6" t="s">
        <v>26</v>
      </c>
      <c r="X1" s="6" t="s">
        <v>27</v>
      </c>
      <c r="Y1" s="6" t="s">
        <v>28</v>
      </c>
      <c r="Z1" s="6" t="s">
        <v>17</v>
      </c>
    </row>
    <row r="2" spans="1:26" x14ac:dyDescent="0.25">
      <c r="A2" s="1">
        <v>1</v>
      </c>
      <c r="B2" s="1" t="s">
        <v>14</v>
      </c>
      <c r="C2" s="1">
        <v>3.677</v>
      </c>
      <c r="D2" s="2">
        <v>124.46</v>
      </c>
      <c r="E2" s="2">
        <v>1.0336E-2</v>
      </c>
      <c r="F2" s="2">
        <v>4.1359E-2</v>
      </c>
      <c r="G2" s="2">
        <v>617.82000000000005</v>
      </c>
      <c r="H2" s="2">
        <v>1.0377000000000001E-2</v>
      </c>
      <c r="I2" s="2">
        <v>14.585000000000001</v>
      </c>
      <c r="J2" s="2">
        <v>8.2710000000000006E-2</v>
      </c>
      <c r="K2" s="2">
        <v>0.45545999999999998</v>
      </c>
      <c r="L2" s="2">
        <v>6.1072999999999998E-95</v>
      </c>
      <c r="M2" s="2">
        <v>66.417000000000002</v>
      </c>
      <c r="N2" s="2">
        <v>10.603999999999999</v>
      </c>
      <c r="O2" s="2">
        <v>36.104999999999997</v>
      </c>
      <c r="P2" s="2">
        <v>33.188000000000002</v>
      </c>
      <c r="Q2" s="2">
        <v>1.8613999999999999E-2</v>
      </c>
      <c r="R2" s="2">
        <v>0.8296</v>
      </c>
      <c r="S2" s="2">
        <v>18</v>
      </c>
      <c r="T2" s="2">
        <v>4.1228000000000001E-2</v>
      </c>
      <c r="U2" s="2">
        <v>0.18631</v>
      </c>
      <c r="V2" s="2">
        <v>2520.1999999999998</v>
      </c>
      <c r="W2" s="2">
        <v>1.0135999999999999E-3</v>
      </c>
      <c r="X2" s="2">
        <v>2.1955E-3</v>
      </c>
      <c r="Y2" s="2">
        <v>0.3</v>
      </c>
      <c r="Z2" s="2">
        <v>8.0008999999999997</v>
      </c>
    </row>
    <row r="3" spans="1:26" ht="12.6" thickBot="1" x14ac:dyDescent="0.3">
      <c r="A3" s="3">
        <v>2</v>
      </c>
      <c r="B3" s="3" t="s">
        <v>14</v>
      </c>
      <c r="C3" s="3">
        <v>8.8620000000000001</v>
      </c>
      <c r="D3" s="4">
        <v>9.1538999999999995E-3</v>
      </c>
      <c r="E3" s="4">
        <v>3.4969E-2</v>
      </c>
      <c r="F3" s="4">
        <v>4.7792000000000001E-2</v>
      </c>
      <c r="G3" s="4">
        <v>724.11</v>
      </c>
      <c r="H3" s="4">
        <v>2.2646E-4</v>
      </c>
      <c r="I3" s="4">
        <v>15.941000000000001</v>
      </c>
      <c r="J3" s="4">
        <v>5.5511000000000004E-4</v>
      </c>
      <c r="K3" s="4">
        <v>3.2932E-3</v>
      </c>
      <c r="L3" s="4">
        <v>47.82</v>
      </c>
      <c r="M3" s="4">
        <v>7.1995000000000002E-3</v>
      </c>
      <c r="N3" s="4">
        <v>85.67</v>
      </c>
      <c r="O3" s="4">
        <v>6.7685000000000004</v>
      </c>
      <c r="P3" s="4">
        <v>0.83308000000000004</v>
      </c>
      <c r="Q3" s="4">
        <v>9.0509000000000006E-3</v>
      </c>
      <c r="R3" s="4">
        <v>2.0310999999999999</v>
      </c>
      <c r="S3" s="4">
        <v>52.143999999999998</v>
      </c>
      <c r="T3" s="4">
        <v>1.4348E-3</v>
      </c>
      <c r="U3" s="4">
        <v>2.264E-2</v>
      </c>
      <c r="V3" s="4">
        <v>1859.8</v>
      </c>
      <c r="W3" s="4">
        <v>0.16471</v>
      </c>
      <c r="X3" s="4">
        <v>8.7797000000000005E-4</v>
      </c>
      <c r="Y3" s="4">
        <v>0.74053000000000002</v>
      </c>
      <c r="Z3" s="4">
        <v>0.57772999999999997</v>
      </c>
    </row>
    <row r="4" spans="1:26" s="7" customFormat="1" ht="12.6" thickTop="1" x14ac:dyDescent="0.25">
      <c r="A4" s="7">
        <v>3</v>
      </c>
      <c r="B4" s="7" t="s">
        <v>15</v>
      </c>
      <c r="C4" s="7">
        <v>8.1798999999999999</v>
      </c>
      <c r="D4" s="8">
        <v>9.1550999999999993E-3</v>
      </c>
      <c r="E4" s="8">
        <v>3.4973999999999998E-2</v>
      </c>
      <c r="F4" s="8">
        <v>4.7799000000000001E-2</v>
      </c>
      <c r="G4" s="8">
        <v>579.25</v>
      </c>
      <c r="H4" s="8">
        <v>2.2649000000000001E-4</v>
      </c>
      <c r="I4" s="8">
        <v>15.943</v>
      </c>
      <c r="J4" s="8">
        <v>5.5517999999999995E-4</v>
      </c>
      <c r="K4" s="8">
        <v>3.2937000000000001E-3</v>
      </c>
      <c r="L4" s="8">
        <v>63.045000000000002</v>
      </c>
      <c r="M4" s="8">
        <v>8.5530000000000003E-4</v>
      </c>
      <c r="N4" s="8">
        <v>85.680999999999997</v>
      </c>
      <c r="O4" s="8">
        <v>6.7694000000000001</v>
      </c>
      <c r="P4" s="8">
        <v>0.83318999999999999</v>
      </c>
      <c r="Q4" s="8">
        <v>9.0521000000000004E-3</v>
      </c>
      <c r="R4" s="8">
        <v>2.0312999999999999</v>
      </c>
      <c r="S4" s="8">
        <v>52.151000000000003</v>
      </c>
      <c r="T4" s="8">
        <v>1.4350000000000001E-3</v>
      </c>
      <c r="U4" s="8">
        <v>2.2643E-2</v>
      </c>
      <c r="V4" s="8">
        <v>1512.6</v>
      </c>
      <c r="W4" s="8">
        <v>0.16472999999999999</v>
      </c>
      <c r="X4" s="8">
        <v>8.7808000000000005E-4</v>
      </c>
      <c r="Y4" s="8">
        <v>0.74061999999999995</v>
      </c>
      <c r="Z4" s="8">
        <v>0.57779999999999998</v>
      </c>
    </row>
    <row r="5" spans="1:26" s="7" customFormat="1" x14ac:dyDescent="0.25">
      <c r="A5" s="7">
        <v>4</v>
      </c>
      <c r="B5" s="7" t="s">
        <v>15</v>
      </c>
      <c r="C5" s="7">
        <v>8.0935699999999997</v>
      </c>
      <c r="D5" s="8">
        <v>1.2538</v>
      </c>
      <c r="E5" s="8">
        <v>3.4727000000000001E-2</v>
      </c>
      <c r="F5" s="8">
        <v>4.7735E-2</v>
      </c>
      <c r="G5" s="8">
        <v>576.95000000000005</v>
      </c>
      <c r="H5" s="8">
        <v>3.2801E-4</v>
      </c>
      <c r="I5" s="8">
        <v>15.929</v>
      </c>
      <c r="J5" s="8">
        <v>1.3768000000000001E-3</v>
      </c>
      <c r="K5" s="8">
        <v>7.8159000000000006E-3</v>
      </c>
      <c r="L5" s="8">
        <v>51.673999999999999</v>
      </c>
      <c r="M5" s="8">
        <v>8.6047000000000001E-4</v>
      </c>
      <c r="N5" s="8">
        <v>84.93</v>
      </c>
      <c r="O5" s="8">
        <v>7.0628000000000002</v>
      </c>
      <c r="P5" s="8">
        <v>1.1568000000000001</v>
      </c>
      <c r="Q5" s="8">
        <v>9.1476999999999999E-3</v>
      </c>
      <c r="R5" s="8">
        <v>2.0192999999999999</v>
      </c>
      <c r="S5" s="8">
        <v>51.81</v>
      </c>
      <c r="T5" s="8">
        <v>1.833E-3</v>
      </c>
      <c r="U5" s="8">
        <v>2.4278999999999998E-2</v>
      </c>
      <c r="V5" s="8">
        <v>1516.3</v>
      </c>
      <c r="W5" s="8">
        <v>0.16309000000000001</v>
      </c>
      <c r="X5" s="8">
        <v>8.9125999999999995E-4</v>
      </c>
      <c r="Y5" s="8">
        <v>0.73621999999999999</v>
      </c>
      <c r="Z5" s="8">
        <v>0.65203999999999995</v>
      </c>
    </row>
    <row r="6" spans="1:26" x14ac:dyDescent="0.25">
      <c r="A6" s="1">
        <v>5</v>
      </c>
      <c r="B6" s="1" t="s">
        <v>15</v>
      </c>
      <c r="C6" s="1">
        <v>8.0073000000000008</v>
      </c>
      <c r="D6" s="2">
        <v>1.3240000000000001</v>
      </c>
      <c r="E6" s="2">
        <v>3.4480999999999998E-2</v>
      </c>
      <c r="F6" s="2">
        <v>4.7669999999999997E-2</v>
      </c>
      <c r="G6" s="2">
        <v>574.77</v>
      </c>
      <c r="H6" s="2">
        <v>4.2953000000000002E-4</v>
      </c>
      <c r="I6" s="2">
        <v>15.916</v>
      </c>
      <c r="J6" s="2">
        <v>2.1984999999999999E-3</v>
      </c>
      <c r="K6" s="2">
        <v>1.2338E-2</v>
      </c>
      <c r="L6" s="2">
        <v>42.359000000000002</v>
      </c>
      <c r="M6" s="2">
        <v>8.7173000000000003E-4</v>
      </c>
      <c r="N6" s="2">
        <v>84.18</v>
      </c>
      <c r="O6" s="2">
        <v>7.3562000000000003</v>
      </c>
      <c r="P6" s="2">
        <v>1.4803999999999999</v>
      </c>
      <c r="Q6" s="2">
        <v>9.2434000000000006E-3</v>
      </c>
      <c r="R6" s="2">
        <v>2.0072999999999999</v>
      </c>
      <c r="S6" s="2">
        <v>51.468000000000004</v>
      </c>
      <c r="T6" s="2">
        <v>2.2309999999999999E-3</v>
      </c>
      <c r="U6" s="2">
        <v>2.5916000000000002E-2</v>
      </c>
      <c r="V6" s="2">
        <v>1520.2</v>
      </c>
      <c r="W6" s="2">
        <v>0.16145000000000001</v>
      </c>
      <c r="X6" s="2">
        <v>9.0443999999999995E-4</v>
      </c>
      <c r="Y6" s="2">
        <v>0.73180999999999996</v>
      </c>
      <c r="Z6" s="2">
        <v>0.72628999999999999</v>
      </c>
    </row>
    <row r="7" spans="1:26" x14ac:dyDescent="0.25">
      <c r="A7" s="1">
        <v>6</v>
      </c>
      <c r="B7" s="1" t="s">
        <v>15</v>
      </c>
      <c r="C7" s="1">
        <v>7.9062799999999998</v>
      </c>
      <c r="D7" s="2">
        <v>1.0510999999999999</v>
      </c>
      <c r="E7" s="2">
        <v>3.4235000000000002E-2</v>
      </c>
      <c r="F7" s="2">
        <v>4.7606000000000002E-2</v>
      </c>
      <c r="G7" s="2">
        <v>572.63</v>
      </c>
      <c r="H7" s="2">
        <v>5.3103999999999998E-4</v>
      </c>
      <c r="I7" s="2">
        <v>15.901999999999999</v>
      </c>
      <c r="J7" s="2">
        <v>3.0201999999999998E-3</v>
      </c>
      <c r="K7" s="2">
        <v>1.686E-2</v>
      </c>
      <c r="L7" s="2">
        <v>33.564</v>
      </c>
      <c r="M7" s="2">
        <v>8.9324999999999995E-4</v>
      </c>
      <c r="N7" s="2">
        <v>83.429000000000002</v>
      </c>
      <c r="O7" s="2">
        <v>7.6497000000000002</v>
      </c>
      <c r="P7" s="2">
        <v>1.804</v>
      </c>
      <c r="Q7" s="2">
        <v>9.3390000000000001E-3</v>
      </c>
      <c r="R7" s="2">
        <v>1.9953000000000001</v>
      </c>
      <c r="S7" s="2">
        <v>51.127000000000002</v>
      </c>
      <c r="T7" s="2">
        <v>2.6289999999999998E-3</v>
      </c>
      <c r="U7" s="2">
        <v>2.7553000000000001E-2</v>
      </c>
      <c r="V7" s="2">
        <v>1524.2</v>
      </c>
      <c r="W7" s="2">
        <v>0.15981999999999999</v>
      </c>
      <c r="X7" s="2">
        <v>9.1761999999999996E-4</v>
      </c>
      <c r="Y7" s="2">
        <v>0.72741</v>
      </c>
      <c r="Z7" s="2">
        <v>0.80052999999999996</v>
      </c>
    </row>
    <row r="8" spans="1:26" x14ac:dyDescent="0.25">
      <c r="A8" s="1">
        <v>7</v>
      </c>
      <c r="B8" s="1" t="s">
        <v>15</v>
      </c>
      <c r="C8" s="1">
        <v>7.7716500000000002</v>
      </c>
      <c r="D8" s="2">
        <v>0.77375000000000005</v>
      </c>
      <c r="E8" s="2">
        <v>3.3987999999999997E-2</v>
      </c>
      <c r="F8" s="2">
        <v>4.7542000000000001E-2</v>
      </c>
      <c r="G8" s="2">
        <v>570.53</v>
      </c>
      <c r="H8" s="2">
        <v>6.3256E-4</v>
      </c>
      <c r="I8" s="2">
        <v>15.888</v>
      </c>
      <c r="J8" s="2">
        <v>3.8417999999999998E-3</v>
      </c>
      <c r="K8" s="2">
        <v>2.1382999999999999E-2</v>
      </c>
      <c r="L8" s="2">
        <v>24.614999999999998</v>
      </c>
      <c r="M8" s="2">
        <v>9.3796999999999999E-4</v>
      </c>
      <c r="N8" s="2">
        <v>82.677999999999997</v>
      </c>
      <c r="O8" s="2">
        <v>7.9431000000000003</v>
      </c>
      <c r="P8" s="2">
        <v>2.1276000000000002</v>
      </c>
      <c r="Q8" s="2">
        <v>9.4347000000000007E-3</v>
      </c>
      <c r="R8" s="2">
        <v>1.9833000000000001</v>
      </c>
      <c r="S8" s="2">
        <v>50.784999999999997</v>
      </c>
      <c r="T8" s="2">
        <v>3.0270000000000002E-3</v>
      </c>
      <c r="U8" s="2">
        <v>2.9190000000000001E-2</v>
      </c>
      <c r="V8" s="2">
        <v>1528.3</v>
      </c>
      <c r="W8" s="2">
        <v>0.15817999999999999</v>
      </c>
      <c r="X8" s="2">
        <v>9.3079000000000002E-4</v>
      </c>
      <c r="Y8" s="2">
        <v>0.72299999999999998</v>
      </c>
      <c r="Z8" s="2">
        <v>0.87477000000000005</v>
      </c>
    </row>
    <row r="9" spans="1:26" x14ac:dyDescent="0.25">
      <c r="A9" s="1">
        <v>8</v>
      </c>
      <c r="B9" s="1" t="s">
        <v>15</v>
      </c>
      <c r="C9" s="1">
        <v>7.5701099999999997</v>
      </c>
      <c r="D9" s="2">
        <v>0.49131000000000002</v>
      </c>
      <c r="E9" s="2">
        <v>3.3742000000000001E-2</v>
      </c>
      <c r="F9" s="2">
        <v>4.7476999999999998E-2</v>
      </c>
      <c r="G9" s="2">
        <v>568.46</v>
      </c>
      <c r="H9" s="2">
        <v>7.3406999999999997E-4</v>
      </c>
      <c r="I9" s="2">
        <v>15.875</v>
      </c>
      <c r="J9" s="2">
        <v>4.6635000000000001E-3</v>
      </c>
      <c r="K9" s="2">
        <v>2.5905000000000001E-2</v>
      </c>
      <c r="L9" s="2">
        <v>15.474</v>
      </c>
      <c r="M9" s="2">
        <v>1.0487000000000001E-3</v>
      </c>
      <c r="N9" s="2">
        <v>81.927999999999997</v>
      </c>
      <c r="O9" s="2">
        <v>8.2364999999999995</v>
      </c>
      <c r="P9" s="2">
        <v>2.4512</v>
      </c>
      <c r="Q9" s="2">
        <v>9.5303000000000002E-3</v>
      </c>
      <c r="R9" s="2">
        <v>1.9713000000000001</v>
      </c>
      <c r="S9" s="2">
        <v>50.444000000000003</v>
      </c>
      <c r="T9" s="2">
        <v>3.4250000000000001E-3</v>
      </c>
      <c r="U9" s="2">
        <v>3.0827E-2</v>
      </c>
      <c r="V9" s="2">
        <v>1532.5</v>
      </c>
      <c r="W9" s="2">
        <v>0.15654000000000001</v>
      </c>
      <c r="X9" s="2">
        <v>9.4397000000000003E-4</v>
      </c>
      <c r="Y9" s="2">
        <v>0.71860000000000002</v>
      </c>
      <c r="Z9" s="2">
        <v>0.94901000000000002</v>
      </c>
    </row>
    <row r="10" spans="1:26" x14ac:dyDescent="0.25">
      <c r="A10" s="1">
        <v>9</v>
      </c>
      <c r="B10" s="1" t="s">
        <v>15</v>
      </c>
      <c r="C10" s="1">
        <v>7.1682699999999997</v>
      </c>
      <c r="D10" s="2">
        <v>0.20782</v>
      </c>
      <c r="E10" s="2">
        <v>3.3495999999999998E-2</v>
      </c>
      <c r="F10" s="2">
        <v>4.7412999999999997E-2</v>
      </c>
      <c r="G10" s="2">
        <v>566.41</v>
      </c>
      <c r="H10" s="2">
        <v>8.3558999999999999E-4</v>
      </c>
      <c r="I10" s="2">
        <v>15.861000000000001</v>
      </c>
      <c r="J10" s="2">
        <v>5.4852E-3</v>
      </c>
      <c r="K10" s="2">
        <v>3.0426999999999999E-2</v>
      </c>
      <c r="L10" s="2">
        <v>6.1334999999999997</v>
      </c>
      <c r="M10" s="2">
        <v>1.5336E-3</v>
      </c>
      <c r="N10" s="2">
        <v>81.177000000000007</v>
      </c>
      <c r="O10" s="2">
        <v>8.5298999999999996</v>
      </c>
      <c r="P10" s="2">
        <v>2.7747999999999999</v>
      </c>
      <c r="Q10" s="2">
        <v>9.6259999999999991E-3</v>
      </c>
      <c r="R10" s="2">
        <v>1.9593</v>
      </c>
      <c r="S10" s="2">
        <v>50.101999999999997</v>
      </c>
      <c r="T10" s="2">
        <v>3.8229000000000002E-3</v>
      </c>
      <c r="U10" s="2">
        <v>3.2464E-2</v>
      </c>
      <c r="V10" s="2">
        <v>1536.8</v>
      </c>
      <c r="W10" s="2">
        <v>0.15490999999999999</v>
      </c>
      <c r="X10" s="2">
        <v>9.5715000000000004E-4</v>
      </c>
      <c r="Y10" s="2">
        <v>0.71418999999999999</v>
      </c>
      <c r="Z10" s="2">
        <v>1.0233000000000001</v>
      </c>
    </row>
    <row r="11" spans="1:26" x14ac:dyDescent="0.25">
      <c r="A11" s="1">
        <v>10</v>
      </c>
      <c r="B11" s="1" t="s">
        <v>15</v>
      </c>
      <c r="C11" s="1">
        <v>5.9523799999999998</v>
      </c>
      <c r="D11" s="2">
        <v>0.79344999999999999</v>
      </c>
      <c r="E11" s="2">
        <v>3.3249000000000001E-2</v>
      </c>
      <c r="F11" s="2">
        <v>4.7349000000000002E-2</v>
      </c>
      <c r="G11" s="2">
        <v>564.97</v>
      </c>
      <c r="H11" s="2">
        <v>9.3711E-4</v>
      </c>
      <c r="I11" s="2">
        <v>15.848000000000001</v>
      </c>
      <c r="J11" s="2">
        <v>6.3068000000000004E-3</v>
      </c>
      <c r="K11" s="2">
        <v>3.4949000000000001E-2</v>
      </c>
      <c r="L11" s="2">
        <v>0.37311</v>
      </c>
      <c r="M11" s="2">
        <v>1.4316000000000001E-2</v>
      </c>
      <c r="N11" s="2">
        <v>80.426000000000002</v>
      </c>
      <c r="O11" s="2">
        <v>8.8232999999999997</v>
      </c>
      <c r="P11" s="2">
        <v>3.0983999999999998</v>
      </c>
      <c r="Q11" s="2">
        <v>9.7216000000000004E-3</v>
      </c>
      <c r="R11" s="2">
        <v>1.9472</v>
      </c>
      <c r="S11" s="2">
        <v>49.761000000000003</v>
      </c>
      <c r="T11" s="2">
        <v>4.2208999999999997E-3</v>
      </c>
      <c r="U11" s="2">
        <v>3.4100999999999999E-2</v>
      </c>
      <c r="V11" s="2">
        <v>1542.4</v>
      </c>
      <c r="W11" s="2">
        <v>0.15326999999999999</v>
      </c>
      <c r="X11" s="2">
        <v>9.7033000000000004E-4</v>
      </c>
      <c r="Y11" s="2">
        <v>0.70979000000000003</v>
      </c>
      <c r="Z11" s="2">
        <v>1.0974999999999999</v>
      </c>
    </row>
    <row r="12" spans="1:26" x14ac:dyDescent="0.25">
      <c r="A12" s="1">
        <v>11</v>
      </c>
      <c r="B12" s="1" t="s">
        <v>15</v>
      </c>
      <c r="C12" s="1">
        <v>5.7525199999999996</v>
      </c>
      <c r="D12" s="2">
        <v>2.4914999999999998</v>
      </c>
      <c r="E12" s="2">
        <v>3.3002999999999998E-2</v>
      </c>
      <c r="F12" s="2">
        <v>4.7284E-2</v>
      </c>
      <c r="G12" s="2">
        <v>564.49</v>
      </c>
      <c r="H12" s="2">
        <v>1.0386E-3</v>
      </c>
      <c r="I12" s="2">
        <v>15.834</v>
      </c>
      <c r="J12" s="2">
        <v>7.1285000000000003E-3</v>
      </c>
      <c r="K12" s="2">
        <v>3.9472E-2</v>
      </c>
      <c r="L12" s="2">
        <v>0.23552999999999999</v>
      </c>
      <c r="M12" s="2">
        <v>2.24E-2</v>
      </c>
      <c r="N12" s="2">
        <v>79.674999999999997</v>
      </c>
      <c r="O12" s="2">
        <v>9.1166999999999998</v>
      </c>
      <c r="P12" s="2">
        <v>3.4220000000000002</v>
      </c>
      <c r="Q12" s="2">
        <v>9.8172999999999993E-3</v>
      </c>
      <c r="R12" s="2">
        <v>1.9352</v>
      </c>
      <c r="S12" s="2">
        <v>49.418999999999997</v>
      </c>
      <c r="T12" s="2">
        <v>4.6188999999999996E-3</v>
      </c>
      <c r="U12" s="2">
        <v>3.5737999999999999E-2</v>
      </c>
      <c r="V12" s="2">
        <v>1550.5</v>
      </c>
      <c r="W12" s="2">
        <v>0.15162999999999999</v>
      </c>
      <c r="X12" s="2">
        <v>9.8350999999999994E-4</v>
      </c>
      <c r="Y12" s="2">
        <v>0.70538000000000001</v>
      </c>
      <c r="Z12" s="2">
        <v>1.1717</v>
      </c>
    </row>
    <row r="13" spans="1:26" x14ac:dyDescent="0.25">
      <c r="A13" s="1">
        <v>12</v>
      </c>
      <c r="B13" s="1" t="s">
        <v>15</v>
      </c>
      <c r="C13" s="1">
        <v>5.6689800000000004</v>
      </c>
      <c r="D13" s="2">
        <v>4.1698000000000004</v>
      </c>
      <c r="E13" s="2">
        <v>3.2757000000000001E-2</v>
      </c>
      <c r="F13" s="2">
        <v>4.7219999999999998E-2</v>
      </c>
      <c r="G13" s="2">
        <v>564.05999999999995</v>
      </c>
      <c r="H13" s="2">
        <v>1.1401E-3</v>
      </c>
      <c r="I13" s="2">
        <v>15.821</v>
      </c>
      <c r="J13" s="2">
        <v>7.9500999999999999E-3</v>
      </c>
      <c r="K13" s="2">
        <v>4.3993999999999998E-2</v>
      </c>
      <c r="L13" s="2">
        <v>0.19434999999999999</v>
      </c>
      <c r="M13" s="2">
        <v>2.7095999999999999E-2</v>
      </c>
      <c r="N13" s="2">
        <v>78.924999999999997</v>
      </c>
      <c r="O13" s="2">
        <v>9.4100999999999999</v>
      </c>
      <c r="P13" s="2">
        <v>3.7456</v>
      </c>
      <c r="Q13" s="2">
        <v>9.9129000000000005E-3</v>
      </c>
      <c r="R13" s="2">
        <v>1.9232</v>
      </c>
      <c r="S13" s="2">
        <v>49.078000000000003</v>
      </c>
      <c r="T13" s="2">
        <v>5.0169000000000004E-3</v>
      </c>
      <c r="U13" s="2">
        <v>3.7374999999999999E-2</v>
      </c>
      <c r="V13" s="2">
        <v>1558.6</v>
      </c>
      <c r="W13" s="2">
        <v>0.14999000000000001</v>
      </c>
      <c r="X13" s="2">
        <v>9.9668000000000001E-4</v>
      </c>
      <c r="Y13" s="2">
        <v>0.70098000000000005</v>
      </c>
      <c r="Z13" s="2">
        <v>1.246</v>
      </c>
    </row>
    <row r="14" spans="1:26" x14ac:dyDescent="0.25">
      <c r="A14" s="1">
        <v>13</v>
      </c>
      <c r="B14" s="1" t="s">
        <v>15</v>
      </c>
      <c r="C14" s="1">
        <v>5.6158000000000001</v>
      </c>
      <c r="D14" s="2">
        <v>5.8365999999999998</v>
      </c>
      <c r="E14" s="2">
        <v>3.2509999999999997E-2</v>
      </c>
      <c r="F14" s="2">
        <v>4.7156000000000003E-2</v>
      </c>
      <c r="G14" s="2">
        <v>563.63</v>
      </c>
      <c r="H14" s="2">
        <v>1.2417000000000001E-3</v>
      </c>
      <c r="I14" s="2">
        <v>15.807</v>
      </c>
      <c r="J14" s="2">
        <v>8.7717999999999997E-3</v>
      </c>
      <c r="K14" s="2">
        <v>4.8515999999999997E-2</v>
      </c>
      <c r="L14" s="2">
        <v>0.17199</v>
      </c>
      <c r="M14" s="2">
        <v>3.0615E-2</v>
      </c>
      <c r="N14" s="2">
        <v>78.174000000000007</v>
      </c>
      <c r="O14" s="2">
        <v>9.7035</v>
      </c>
      <c r="P14" s="2">
        <v>4.0692000000000004</v>
      </c>
      <c r="Q14" s="2">
        <v>1.0009000000000001E-2</v>
      </c>
      <c r="R14" s="2">
        <v>1.9112</v>
      </c>
      <c r="S14" s="2">
        <v>48.735999999999997</v>
      </c>
      <c r="T14" s="2">
        <v>5.4149000000000003E-3</v>
      </c>
      <c r="U14" s="2">
        <v>3.9011999999999998E-2</v>
      </c>
      <c r="V14" s="2">
        <v>1566.7</v>
      </c>
      <c r="W14" s="2">
        <v>0.14835999999999999</v>
      </c>
      <c r="X14" s="2">
        <v>1.0099E-3</v>
      </c>
      <c r="Y14" s="2">
        <v>0.69657000000000002</v>
      </c>
      <c r="Z14" s="2">
        <v>1.3202</v>
      </c>
    </row>
    <row r="15" spans="1:26" x14ac:dyDescent="0.25">
      <c r="A15" s="1">
        <v>14</v>
      </c>
      <c r="B15" s="1" t="s">
        <v>15</v>
      </c>
      <c r="C15" s="1">
        <v>5.5768199999999997</v>
      </c>
      <c r="D15" s="2">
        <v>7.4960000000000004</v>
      </c>
      <c r="E15" s="2">
        <v>3.2264000000000001E-2</v>
      </c>
      <c r="F15" s="2">
        <v>4.7091000000000001E-2</v>
      </c>
      <c r="G15" s="2">
        <v>563.22</v>
      </c>
      <c r="H15" s="2">
        <v>1.3431999999999999E-3</v>
      </c>
      <c r="I15" s="2">
        <v>15.794</v>
      </c>
      <c r="J15" s="2">
        <v>9.5934999999999996E-3</v>
      </c>
      <c r="K15" s="2">
        <v>5.3038000000000002E-2</v>
      </c>
      <c r="L15" s="2">
        <v>0.15725</v>
      </c>
      <c r="M15" s="2">
        <v>3.3498E-2</v>
      </c>
      <c r="N15" s="2">
        <v>77.423000000000002</v>
      </c>
      <c r="O15" s="2">
        <v>9.9969000000000001</v>
      </c>
      <c r="P15" s="2">
        <v>4.3926999999999996</v>
      </c>
      <c r="Q15" s="2">
        <v>1.0104E-2</v>
      </c>
      <c r="R15" s="2">
        <v>1.8992</v>
      </c>
      <c r="S15" s="2">
        <v>48.395000000000003</v>
      </c>
      <c r="T15" s="2">
        <v>5.8129000000000002E-3</v>
      </c>
      <c r="U15" s="2">
        <v>4.0648999999999998E-2</v>
      </c>
      <c r="V15" s="2">
        <v>1574.9</v>
      </c>
      <c r="W15" s="2">
        <v>0.14671999999999999</v>
      </c>
      <c r="X15" s="2">
        <v>1.023E-3</v>
      </c>
      <c r="Y15" s="2">
        <v>0.69216</v>
      </c>
      <c r="Z15" s="2">
        <v>1.3945000000000001</v>
      </c>
    </row>
    <row r="16" spans="1:26" x14ac:dyDescent="0.25">
      <c r="A16" s="1">
        <v>15</v>
      </c>
      <c r="B16" s="1" t="s">
        <v>15</v>
      </c>
      <c r="C16" s="1">
        <v>5.5460900000000004</v>
      </c>
      <c r="D16" s="2">
        <v>9.1502999999999997</v>
      </c>
      <c r="E16" s="2">
        <v>3.2016999999999997E-2</v>
      </c>
      <c r="F16" s="2">
        <v>4.7026999999999999E-2</v>
      </c>
      <c r="G16" s="2">
        <v>562.80999999999995</v>
      </c>
      <c r="H16" s="2">
        <v>1.4446999999999999E-3</v>
      </c>
      <c r="I16" s="2">
        <v>15.78</v>
      </c>
      <c r="J16" s="2">
        <v>1.0415000000000001E-2</v>
      </c>
      <c r="K16" s="2">
        <v>5.7561000000000001E-2</v>
      </c>
      <c r="L16" s="2">
        <v>0.14654</v>
      </c>
      <c r="M16" s="2">
        <v>3.5972999999999998E-2</v>
      </c>
      <c r="N16" s="2">
        <v>76.671999999999997</v>
      </c>
      <c r="O16" s="2">
        <v>10.29</v>
      </c>
      <c r="P16" s="2">
        <v>4.7163000000000004</v>
      </c>
      <c r="Q16" s="2">
        <v>1.0200000000000001E-2</v>
      </c>
      <c r="R16" s="2">
        <v>1.8872</v>
      </c>
      <c r="S16" s="2">
        <v>48.052999999999997</v>
      </c>
      <c r="T16" s="2">
        <v>6.2107999999999998E-3</v>
      </c>
      <c r="U16" s="2">
        <v>4.2285999999999997E-2</v>
      </c>
      <c r="V16" s="2">
        <v>1583</v>
      </c>
      <c r="W16" s="2">
        <v>0.14507999999999999</v>
      </c>
      <c r="X16" s="2">
        <v>1.0361999999999999E-3</v>
      </c>
      <c r="Y16" s="2">
        <v>0.68776000000000004</v>
      </c>
      <c r="Z16" s="2">
        <v>1.4686999999999999</v>
      </c>
    </row>
    <row r="17" spans="1:26" x14ac:dyDescent="0.25">
      <c r="A17" s="1">
        <v>16</v>
      </c>
      <c r="B17" s="1" t="s">
        <v>15</v>
      </c>
      <c r="C17" s="1">
        <v>5.52074</v>
      </c>
      <c r="D17" s="2">
        <v>10.801</v>
      </c>
      <c r="E17" s="2">
        <v>3.1771000000000001E-2</v>
      </c>
      <c r="F17" s="2">
        <v>4.6962999999999998E-2</v>
      </c>
      <c r="G17" s="2">
        <v>562.4</v>
      </c>
      <c r="H17" s="2">
        <v>1.5462E-3</v>
      </c>
      <c r="I17" s="2">
        <v>15.766</v>
      </c>
      <c r="J17" s="2">
        <v>1.1237E-2</v>
      </c>
      <c r="K17" s="2">
        <v>6.2082999999999999E-2</v>
      </c>
      <c r="L17" s="2">
        <v>0.13825000000000001</v>
      </c>
      <c r="M17" s="2">
        <v>3.8158999999999998E-2</v>
      </c>
      <c r="N17" s="2">
        <v>75.921000000000006</v>
      </c>
      <c r="O17" s="2">
        <v>10.584</v>
      </c>
      <c r="P17" s="2">
        <v>5.0399000000000003</v>
      </c>
      <c r="Q17" s="2">
        <v>1.0295E-2</v>
      </c>
      <c r="R17" s="2">
        <v>1.8751</v>
      </c>
      <c r="S17" s="2">
        <v>47.712000000000003</v>
      </c>
      <c r="T17" s="2">
        <v>6.6087999999999997E-3</v>
      </c>
      <c r="U17" s="2">
        <v>4.3922999999999997E-2</v>
      </c>
      <c r="V17" s="2">
        <v>1591.2</v>
      </c>
      <c r="W17" s="2">
        <v>0.14344000000000001</v>
      </c>
      <c r="X17" s="2">
        <v>1.0494E-3</v>
      </c>
      <c r="Y17" s="2">
        <v>0.68335000000000001</v>
      </c>
      <c r="Z17" s="2">
        <v>1.5428999999999999</v>
      </c>
    </row>
    <row r="18" spans="1:26" x14ac:dyDescent="0.25">
      <c r="A18" s="1">
        <v>17</v>
      </c>
      <c r="B18" s="1" t="s">
        <v>15</v>
      </c>
      <c r="C18" s="1">
        <v>5.4991899999999996</v>
      </c>
      <c r="D18" s="2">
        <v>12.448</v>
      </c>
      <c r="E18" s="2">
        <v>3.1524999999999997E-2</v>
      </c>
      <c r="F18" s="2">
        <v>4.6898000000000002E-2</v>
      </c>
      <c r="G18" s="2">
        <v>562</v>
      </c>
      <c r="H18" s="2">
        <v>1.6477E-3</v>
      </c>
      <c r="I18" s="2">
        <v>15.753</v>
      </c>
      <c r="J18" s="2">
        <v>1.2057999999999999E-2</v>
      </c>
      <c r="K18" s="2">
        <v>6.6604999999999998E-2</v>
      </c>
      <c r="L18" s="2">
        <v>0.13158</v>
      </c>
      <c r="M18" s="2">
        <v>4.0127999999999997E-2</v>
      </c>
      <c r="N18" s="2">
        <v>75.171000000000006</v>
      </c>
      <c r="O18" s="2">
        <v>10.877000000000001</v>
      </c>
      <c r="P18" s="2">
        <v>5.3635000000000002</v>
      </c>
      <c r="Q18" s="2">
        <v>1.0390999999999999E-2</v>
      </c>
      <c r="R18" s="2">
        <v>1.8631</v>
      </c>
      <c r="S18" s="2">
        <v>47.37</v>
      </c>
      <c r="T18" s="2">
        <v>7.0067999999999997E-3</v>
      </c>
      <c r="U18" s="2">
        <v>4.5560000000000003E-2</v>
      </c>
      <c r="V18" s="2">
        <v>1599.4</v>
      </c>
      <c r="W18" s="2">
        <v>0.14180999999999999</v>
      </c>
      <c r="X18" s="2">
        <v>1.0625999999999999E-3</v>
      </c>
      <c r="Y18" s="2">
        <v>0.67893999999999999</v>
      </c>
      <c r="Z18" s="2">
        <v>1.6172</v>
      </c>
    </row>
    <row r="19" spans="1:26" x14ac:dyDescent="0.25">
      <c r="A19" s="1">
        <v>18</v>
      </c>
      <c r="B19" s="1" t="s">
        <v>15</v>
      </c>
      <c r="C19" s="1">
        <v>5.40632</v>
      </c>
      <c r="D19" s="2">
        <v>23.184999999999999</v>
      </c>
      <c r="E19" s="2">
        <v>2.9911E-2</v>
      </c>
      <c r="F19" s="2">
        <v>4.6476999999999997E-2</v>
      </c>
      <c r="G19" s="2">
        <v>559.45000000000005</v>
      </c>
      <c r="H19" s="2">
        <v>2.3124E-3</v>
      </c>
      <c r="I19" s="2">
        <v>15.664</v>
      </c>
      <c r="J19" s="2">
        <v>1.7439E-2</v>
      </c>
      <c r="K19" s="2">
        <v>9.6215999999999996E-2</v>
      </c>
      <c r="L19" s="2">
        <v>0.10638</v>
      </c>
      <c r="M19" s="2">
        <v>4.9938000000000003E-2</v>
      </c>
      <c r="N19" s="2">
        <v>70.254000000000005</v>
      </c>
      <c r="O19" s="2">
        <v>12.798</v>
      </c>
      <c r="P19" s="2">
        <v>7.4824000000000002</v>
      </c>
      <c r="Q19" s="2">
        <v>1.1017000000000001E-2</v>
      </c>
      <c r="R19" s="2">
        <v>1.7844</v>
      </c>
      <c r="S19" s="2">
        <v>45.134</v>
      </c>
      <c r="T19" s="2">
        <v>9.6127000000000001E-3</v>
      </c>
      <c r="U19" s="2">
        <v>5.6278000000000002E-2</v>
      </c>
      <c r="V19" s="2">
        <v>1653.2</v>
      </c>
      <c r="W19" s="2">
        <v>0.13109000000000001</v>
      </c>
      <c r="X19" s="2">
        <v>1.1488E-3</v>
      </c>
      <c r="Y19" s="2">
        <v>0.65008999999999995</v>
      </c>
      <c r="Z19" s="2">
        <v>2.1032999999999999</v>
      </c>
    </row>
    <row r="20" spans="1:26" x14ac:dyDescent="0.25">
      <c r="A20" s="1">
        <v>19</v>
      </c>
      <c r="B20" s="1" t="s">
        <v>15</v>
      </c>
      <c r="C20" s="1">
        <v>5.4638900000000001</v>
      </c>
      <c r="D20" s="2">
        <v>15.734999999999999</v>
      </c>
      <c r="E20" s="2">
        <v>3.1032000000000001E-2</v>
      </c>
      <c r="F20" s="2">
        <v>4.6768999999999998E-2</v>
      </c>
      <c r="G20" s="2">
        <v>561.21</v>
      </c>
      <c r="H20" s="2">
        <v>1.8507E-3</v>
      </c>
      <c r="I20" s="2">
        <v>15.726000000000001</v>
      </c>
      <c r="J20" s="2">
        <v>1.3702000000000001E-2</v>
      </c>
      <c r="K20" s="2">
        <v>7.5648999999999994E-2</v>
      </c>
      <c r="L20" s="2">
        <v>0.12136</v>
      </c>
      <c r="M20" s="2">
        <v>4.3589999999999997E-2</v>
      </c>
      <c r="N20" s="2">
        <v>73.668999999999997</v>
      </c>
      <c r="O20" s="2">
        <v>11.464</v>
      </c>
      <c r="P20" s="2">
        <v>6.0106999999999999</v>
      </c>
      <c r="Q20" s="2">
        <v>1.0581999999999999E-2</v>
      </c>
      <c r="R20" s="2">
        <v>1.8391</v>
      </c>
      <c r="S20" s="2">
        <v>46.686999999999998</v>
      </c>
      <c r="T20" s="2">
        <v>7.8028000000000004E-3</v>
      </c>
      <c r="U20" s="2">
        <v>4.8833000000000001E-2</v>
      </c>
      <c r="V20" s="2">
        <v>1615.8</v>
      </c>
      <c r="W20" s="2">
        <v>0.13852999999999999</v>
      </c>
      <c r="X20" s="2">
        <v>1.0889000000000001E-3</v>
      </c>
      <c r="Y20" s="2">
        <v>0.67013</v>
      </c>
      <c r="Z20" s="2">
        <v>1.7657</v>
      </c>
    </row>
    <row r="21" spans="1:26" x14ac:dyDescent="0.25">
      <c r="A21" s="1">
        <v>20</v>
      </c>
      <c r="B21" s="1" t="s">
        <v>15</v>
      </c>
      <c r="C21" s="1">
        <v>5.4490600000000002</v>
      </c>
      <c r="D21" s="2">
        <v>17.376000000000001</v>
      </c>
      <c r="E21" s="2">
        <v>3.0785E-2</v>
      </c>
      <c r="F21" s="2">
        <v>4.6705000000000003E-2</v>
      </c>
      <c r="G21" s="2">
        <v>560.82000000000005</v>
      </c>
      <c r="H21" s="2">
        <v>1.9522999999999999E-3</v>
      </c>
      <c r="I21" s="2">
        <v>15.712</v>
      </c>
      <c r="J21" s="2">
        <v>1.4522999999999999E-2</v>
      </c>
      <c r="K21" s="2">
        <v>8.0171999999999993E-2</v>
      </c>
      <c r="L21" s="2">
        <v>0.11731</v>
      </c>
      <c r="M21" s="2">
        <v>4.5137999999999998E-2</v>
      </c>
      <c r="N21" s="2">
        <v>72.918000000000006</v>
      </c>
      <c r="O21" s="2">
        <v>11.757</v>
      </c>
      <c r="P21" s="2">
        <v>6.3342999999999998</v>
      </c>
      <c r="Q21" s="2">
        <v>1.0678E-2</v>
      </c>
      <c r="R21" s="2">
        <v>1.8270999999999999</v>
      </c>
      <c r="S21" s="2">
        <v>46.345999999999997</v>
      </c>
      <c r="T21" s="2">
        <v>8.2007E-3</v>
      </c>
      <c r="U21" s="2">
        <v>5.0470000000000001E-2</v>
      </c>
      <c r="V21" s="2">
        <v>1624</v>
      </c>
      <c r="W21" s="2">
        <v>0.13689999999999999</v>
      </c>
      <c r="X21" s="2">
        <v>1.1021E-3</v>
      </c>
      <c r="Y21" s="2">
        <v>0.66573000000000004</v>
      </c>
      <c r="Z21" s="2">
        <v>1.8399000000000001</v>
      </c>
    </row>
    <row r="22" spans="1:26" x14ac:dyDescent="0.25">
      <c r="A22" s="1">
        <v>21</v>
      </c>
      <c r="B22" s="1" t="s">
        <v>15</v>
      </c>
      <c r="C22" s="1">
        <v>5.4356400000000002</v>
      </c>
      <c r="D22" s="2">
        <v>19.015000000000001</v>
      </c>
      <c r="E22" s="2">
        <v>3.0539E-2</v>
      </c>
      <c r="F22" s="2">
        <v>4.6641000000000002E-2</v>
      </c>
      <c r="G22" s="2">
        <v>560.42999999999995</v>
      </c>
      <c r="H22" s="2">
        <v>2.0538000000000002E-3</v>
      </c>
      <c r="I22" s="2">
        <v>15.699</v>
      </c>
      <c r="J22" s="2">
        <v>1.5344999999999999E-2</v>
      </c>
      <c r="K22" s="2">
        <v>8.4694000000000005E-2</v>
      </c>
      <c r="L22" s="2">
        <v>0.11376</v>
      </c>
      <c r="M22" s="2">
        <v>4.6588999999999998E-2</v>
      </c>
      <c r="N22" s="2">
        <v>72.167000000000002</v>
      </c>
      <c r="O22" s="2">
        <v>12.051</v>
      </c>
      <c r="P22" s="2">
        <v>6.6578999999999997</v>
      </c>
      <c r="Q22" s="2">
        <v>1.0774000000000001E-2</v>
      </c>
      <c r="R22" s="2">
        <v>1.8149999999999999</v>
      </c>
      <c r="S22" s="2">
        <v>46.003999999999998</v>
      </c>
      <c r="T22" s="2">
        <v>8.5987000000000008E-3</v>
      </c>
      <c r="U22" s="2">
        <v>5.2107000000000001E-2</v>
      </c>
      <c r="V22" s="2">
        <v>1632.2</v>
      </c>
      <c r="W22" s="2">
        <v>0.13525999999999999</v>
      </c>
      <c r="X22" s="2">
        <v>1.1153000000000001E-3</v>
      </c>
      <c r="Y22" s="2">
        <v>0.66132000000000002</v>
      </c>
      <c r="Z22" s="2">
        <v>1.9140999999999999</v>
      </c>
    </row>
    <row r="23" spans="1:26" x14ac:dyDescent="0.25">
      <c r="A23" s="1">
        <v>22</v>
      </c>
      <c r="B23" s="1" t="s">
        <v>15</v>
      </c>
      <c r="C23" s="1">
        <v>5.4233900000000004</v>
      </c>
      <c r="D23" s="2">
        <v>20.652000000000001</v>
      </c>
      <c r="E23" s="2">
        <v>3.0293E-2</v>
      </c>
      <c r="F23" s="2">
        <v>4.6575999999999999E-2</v>
      </c>
      <c r="G23" s="2">
        <v>560.04</v>
      </c>
      <c r="H23" s="2">
        <v>2.1553000000000002E-3</v>
      </c>
      <c r="I23" s="2">
        <v>15.685</v>
      </c>
      <c r="J23" s="2">
        <v>1.6167000000000001E-2</v>
      </c>
      <c r="K23" s="2">
        <v>8.9216000000000004E-2</v>
      </c>
      <c r="L23" s="2">
        <v>0.11061</v>
      </c>
      <c r="M23" s="2">
        <v>4.7958000000000001E-2</v>
      </c>
      <c r="N23" s="2">
        <v>71.417000000000002</v>
      </c>
      <c r="O23" s="2">
        <v>12.343999999999999</v>
      </c>
      <c r="P23" s="2">
        <v>6.9814999999999996</v>
      </c>
      <c r="Q23" s="2">
        <v>1.0869E-2</v>
      </c>
      <c r="R23" s="2">
        <v>1.8029999999999999</v>
      </c>
      <c r="S23" s="2">
        <v>45.662999999999997</v>
      </c>
      <c r="T23" s="2">
        <v>8.9966999999999998E-3</v>
      </c>
      <c r="U23" s="2">
        <v>5.3744E-2</v>
      </c>
      <c r="V23" s="2">
        <v>1640.5</v>
      </c>
      <c r="W23" s="2">
        <v>0.13361999999999999</v>
      </c>
      <c r="X23" s="2">
        <v>1.1284000000000001E-3</v>
      </c>
      <c r="Y23" s="2">
        <v>0.65690999999999999</v>
      </c>
      <c r="Z23" s="2">
        <v>1.9883999999999999</v>
      </c>
    </row>
    <row r="24" spans="1:26" x14ac:dyDescent="0.25">
      <c r="A24" s="1">
        <v>23</v>
      </c>
      <c r="B24" s="1" t="s">
        <v>15</v>
      </c>
      <c r="C24" s="1">
        <v>5.4121300000000003</v>
      </c>
      <c r="D24" s="2">
        <v>22.289000000000001</v>
      </c>
      <c r="E24" s="2">
        <v>3.0046E-2</v>
      </c>
      <c r="F24" s="2">
        <v>4.6511999999999998E-2</v>
      </c>
      <c r="G24" s="2">
        <v>559.66</v>
      </c>
      <c r="H24" s="2">
        <v>2.2568000000000002E-3</v>
      </c>
      <c r="I24" s="2">
        <v>15.672000000000001</v>
      </c>
      <c r="J24" s="2">
        <v>1.6988E-2</v>
      </c>
      <c r="K24" s="2">
        <v>9.3738000000000002E-2</v>
      </c>
      <c r="L24" s="2">
        <v>0.10780000000000001</v>
      </c>
      <c r="M24" s="2">
        <v>4.9255E-2</v>
      </c>
      <c r="N24" s="2">
        <v>70.665999999999997</v>
      </c>
      <c r="O24" s="2">
        <v>12.637</v>
      </c>
      <c r="P24" s="2">
        <v>7.3051000000000004</v>
      </c>
      <c r="Q24" s="2">
        <v>1.0965000000000001E-2</v>
      </c>
      <c r="R24" s="2">
        <v>1.7909999999999999</v>
      </c>
      <c r="S24" s="2">
        <v>45.320999999999998</v>
      </c>
      <c r="T24" s="2">
        <v>9.3947000000000006E-3</v>
      </c>
      <c r="U24" s="2">
        <v>5.5381E-2</v>
      </c>
      <c r="V24" s="2">
        <v>1648.7</v>
      </c>
      <c r="W24" s="2">
        <v>0.13197999999999999</v>
      </c>
      <c r="X24" s="2">
        <v>1.1416E-3</v>
      </c>
      <c r="Y24" s="2">
        <v>0.65251000000000003</v>
      </c>
      <c r="Z24" s="2">
        <v>2.0626000000000002</v>
      </c>
    </row>
    <row r="25" spans="1:26" x14ac:dyDescent="0.25">
      <c r="A25" s="1">
        <v>24</v>
      </c>
      <c r="B25" s="1" t="s">
        <v>15</v>
      </c>
      <c r="C25" s="1">
        <v>5.4016999999999999</v>
      </c>
      <c r="D25" s="2">
        <v>23.923999999999999</v>
      </c>
      <c r="E25" s="2">
        <v>2.98E-2</v>
      </c>
      <c r="F25" s="2">
        <v>4.6448000000000003E-2</v>
      </c>
      <c r="G25" s="2">
        <v>559.27</v>
      </c>
      <c r="H25" s="2">
        <v>2.3582999999999998E-3</v>
      </c>
      <c r="I25" s="2">
        <v>15.657999999999999</v>
      </c>
      <c r="J25" s="2">
        <v>1.7809999999999999E-2</v>
      </c>
      <c r="K25" s="2">
        <v>9.826E-2</v>
      </c>
      <c r="L25" s="2">
        <v>0.10526000000000001</v>
      </c>
      <c r="M25" s="2">
        <v>5.0488999999999999E-2</v>
      </c>
      <c r="N25" s="2">
        <v>69.915000000000006</v>
      </c>
      <c r="O25" s="2">
        <v>12.930999999999999</v>
      </c>
      <c r="P25" s="2">
        <v>7.6287000000000003</v>
      </c>
      <c r="Q25" s="2">
        <v>1.1061E-2</v>
      </c>
      <c r="R25" s="2">
        <v>1.7789999999999999</v>
      </c>
      <c r="S25" s="2">
        <v>44.98</v>
      </c>
      <c r="T25" s="2">
        <v>9.7926000000000003E-3</v>
      </c>
      <c r="U25" s="2">
        <v>5.7017999999999999E-2</v>
      </c>
      <c r="V25" s="2">
        <v>1656.9</v>
      </c>
      <c r="W25" s="2">
        <v>0.13034999999999999</v>
      </c>
      <c r="X25" s="2">
        <v>1.1548000000000001E-3</v>
      </c>
      <c r="Y25" s="2">
        <v>0.64810000000000001</v>
      </c>
      <c r="Z25" s="2">
        <v>2.1368999999999998</v>
      </c>
    </row>
    <row r="26" spans="1:26" x14ac:dyDescent="0.25">
      <c r="A26" s="1">
        <v>25</v>
      </c>
      <c r="B26" s="1" t="s">
        <v>15</v>
      </c>
      <c r="C26" s="1">
        <v>5.3920000000000003</v>
      </c>
      <c r="D26" s="2">
        <v>25.558</v>
      </c>
      <c r="E26" s="2">
        <v>2.9554E-2</v>
      </c>
      <c r="F26" s="2">
        <v>4.6383000000000001E-2</v>
      </c>
      <c r="G26" s="2">
        <v>558.89</v>
      </c>
      <c r="H26" s="2">
        <v>2.4597999999999998E-3</v>
      </c>
      <c r="I26" s="2">
        <v>15.644</v>
      </c>
      <c r="J26" s="2">
        <v>1.8631999999999999E-2</v>
      </c>
      <c r="K26" s="2">
        <v>0.10278</v>
      </c>
      <c r="L26" s="2">
        <v>0.10296</v>
      </c>
      <c r="M26" s="2">
        <v>5.1665999999999997E-2</v>
      </c>
      <c r="N26" s="2">
        <v>69.164000000000001</v>
      </c>
      <c r="O26" s="2">
        <v>13.224</v>
      </c>
      <c r="P26" s="2">
        <v>7.9522000000000004</v>
      </c>
      <c r="Q26" s="2">
        <v>1.1155999999999999E-2</v>
      </c>
      <c r="R26" s="2">
        <v>1.7669999999999999</v>
      </c>
      <c r="S26" s="2">
        <v>44.637999999999998</v>
      </c>
      <c r="T26" s="2">
        <v>1.0191E-2</v>
      </c>
      <c r="U26" s="2">
        <v>5.8654999999999999E-2</v>
      </c>
      <c r="V26" s="2">
        <v>1665.2</v>
      </c>
      <c r="W26" s="2">
        <v>0.12870999999999999</v>
      </c>
      <c r="X26" s="2">
        <v>1.168E-3</v>
      </c>
      <c r="Y26" s="2">
        <v>0.64368999999999998</v>
      </c>
      <c r="Z26" s="2">
        <v>2.2111000000000001</v>
      </c>
    </row>
    <row r="27" spans="1:26" x14ac:dyDescent="0.25">
      <c r="A27" s="1">
        <v>26</v>
      </c>
      <c r="B27" s="1" t="s">
        <v>15</v>
      </c>
      <c r="C27" s="1">
        <v>5.3829399999999996</v>
      </c>
      <c r="D27" s="2">
        <v>27.192</v>
      </c>
      <c r="E27" s="2">
        <v>2.9307E-2</v>
      </c>
      <c r="F27" s="2">
        <v>4.6318999999999999E-2</v>
      </c>
      <c r="G27" s="2">
        <v>558.52</v>
      </c>
      <c r="H27" s="2">
        <v>2.5612999999999999E-3</v>
      </c>
      <c r="I27" s="2">
        <v>15.631</v>
      </c>
      <c r="J27" s="2">
        <v>1.9453000000000002E-2</v>
      </c>
      <c r="K27" s="2">
        <v>0.10730000000000001</v>
      </c>
      <c r="L27" s="2">
        <v>0.10085</v>
      </c>
      <c r="M27" s="2">
        <v>5.2793E-2</v>
      </c>
      <c r="N27" s="2">
        <v>68.412999999999997</v>
      </c>
      <c r="O27" s="2">
        <v>13.518000000000001</v>
      </c>
      <c r="P27" s="2">
        <v>8.2758000000000003</v>
      </c>
      <c r="Q27" s="2">
        <v>1.1252E-2</v>
      </c>
      <c r="R27" s="2">
        <v>1.7549999999999999</v>
      </c>
      <c r="S27" s="2">
        <v>44.296999999999997</v>
      </c>
      <c r="T27" s="2">
        <v>1.0588999999999999E-2</v>
      </c>
      <c r="U27" s="2">
        <v>6.0291999999999998E-2</v>
      </c>
      <c r="V27" s="2">
        <v>1673.4</v>
      </c>
      <c r="W27" s="2">
        <v>0.12706999999999999</v>
      </c>
      <c r="X27" s="2">
        <v>1.1812000000000001E-3</v>
      </c>
      <c r="Y27" s="2">
        <v>0.63929000000000002</v>
      </c>
      <c r="Z27" s="2">
        <v>2.2852999999999999</v>
      </c>
    </row>
    <row r="28" spans="1:26" x14ac:dyDescent="0.25">
      <c r="A28" s="1">
        <v>27</v>
      </c>
      <c r="B28" s="1" t="s">
        <v>15</v>
      </c>
      <c r="C28" s="1">
        <v>5.3744399999999999</v>
      </c>
      <c r="D28" s="2">
        <v>28.824000000000002</v>
      </c>
      <c r="E28" s="2">
        <v>2.9061E-2</v>
      </c>
      <c r="F28" s="2">
        <v>4.6254000000000003E-2</v>
      </c>
      <c r="G28" s="2">
        <v>558.14</v>
      </c>
      <c r="H28" s="2">
        <v>2.6627999999999999E-3</v>
      </c>
      <c r="I28" s="2">
        <v>15.617000000000001</v>
      </c>
      <c r="J28" s="2">
        <v>2.0275000000000001E-2</v>
      </c>
      <c r="K28" s="2">
        <v>0.11183</v>
      </c>
      <c r="L28" s="2">
        <v>9.8910999999999999E-2</v>
      </c>
      <c r="M28" s="2">
        <v>5.3874999999999999E-2</v>
      </c>
      <c r="N28" s="2">
        <v>67.662999999999997</v>
      </c>
      <c r="O28" s="2">
        <v>13.811</v>
      </c>
      <c r="P28" s="2">
        <v>8.5993999999999993</v>
      </c>
      <c r="Q28" s="2">
        <v>1.1346999999999999E-2</v>
      </c>
      <c r="R28" s="2">
        <v>1.7428999999999999</v>
      </c>
      <c r="S28" s="2">
        <v>43.954999999999998</v>
      </c>
      <c r="T28" s="2">
        <v>1.0987E-2</v>
      </c>
      <c r="U28" s="2">
        <v>6.1927999999999997E-2</v>
      </c>
      <c r="V28" s="2">
        <v>1681.7</v>
      </c>
      <c r="W28" s="2">
        <v>0.12544</v>
      </c>
      <c r="X28" s="2">
        <v>1.1942999999999999E-3</v>
      </c>
      <c r="Y28" s="2">
        <v>0.63488</v>
      </c>
      <c r="Z28" s="2">
        <v>2.3595999999999999</v>
      </c>
    </row>
    <row r="29" spans="1:26" x14ac:dyDescent="0.25">
      <c r="A29" s="1">
        <v>28</v>
      </c>
      <c r="B29" s="1" t="s">
        <v>15</v>
      </c>
      <c r="C29" s="1">
        <v>5.3664300000000003</v>
      </c>
      <c r="D29" s="2">
        <v>30.456</v>
      </c>
      <c r="E29" s="2">
        <v>2.8813999999999999E-2</v>
      </c>
      <c r="F29" s="2">
        <v>4.6190000000000002E-2</v>
      </c>
      <c r="G29" s="2">
        <v>557.77</v>
      </c>
      <c r="H29" s="2">
        <v>2.7644000000000002E-3</v>
      </c>
      <c r="I29" s="2">
        <v>15.603999999999999</v>
      </c>
      <c r="J29" s="2">
        <v>2.1097000000000001E-2</v>
      </c>
      <c r="K29" s="2">
        <v>0.11635</v>
      </c>
      <c r="L29" s="2">
        <v>9.7122E-2</v>
      </c>
      <c r="M29" s="2">
        <v>5.4914999999999999E-2</v>
      </c>
      <c r="N29" s="2">
        <v>66.912000000000006</v>
      </c>
      <c r="O29" s="2">
        <v>14.103999999999999</v>
      </c>
      <c r="P29" s="2">
        <v>8.923</v>
      </c>
      <c r="Q29" s="2">
        <v>1.1443E-2</v>
      </c>
      <c r="R29" s="2">
        <v>1.7309000000000001</v>
      </c>
      <c r="S29" s="2">
        <v>43.613999999999997</v>
      </c>
      <c r="T29" s="2">
        <v>1.1384999999999999E-2</v>
      </c>
      <c r="U29" s="2">
        <v>6.3564999999999997E-2</v>
      </c>
      <c r="V29" s="2">
        <v>1689.9</v>
      </c>
      <c r="W29" s="2">
        <v>0.12379999999999999</v>
      </c>
      <c r="X29" s="2">
        <v>1.2075E-3</v>
      </c>
      <c r="Y29" s="2">
        <v>0.63048000000000004</v>
      </c>
      <c r="Z29" s="2">
        <v>2.4338000000000002</v>
      </c>
    </row>
    <row r="30" spans="1:26" x14ac:dyDescent="0.25">
      <c r="A30" s="1">
        <v>29</v>
      </c>
      <c r="B30" s="1" t="s">
        <v>15</v>
      </c>
      <c r="C30" s="1">
        <v>5.3588699999999996</v>
      </c>
      <c r="D30" s="2">
        <v>32.087000000000003</v>
      </c>
      <c r="E30" s="2">
        <v>2.8568E-2</v>
      </c>
      <c r="F30" s="2">
        <v>4.6126E-2</v>
      </c>
      <c r="G30" s="2">
        <v>557.39</v>
      </c>
      <c r="H30" s="2">
        <v>2.8658999999999998E-3</v>
      </c>
      <c r="I30" s="2">
        <v>15.59</v>
      </c>
      <c r="J30" s="2">
        <v>2.1918E-2</v>
      </c>
      <c r="K30" s="2">
        <v>0.12087000000000001</v>
      </c>
      <c r="L30" s="2">
        <v>9.5462000000000005E-2</v>
      </c>
      <c r="M30" s="2">
        <v>5.5918000000000002E-2</v>
      </c>
      <c r="N30" s="2">
        <v>66.161000000000001</v>
      </c>
      <c r="O30" s="2">
        <v>14.398</v>
      </c>
      <c r="P30" s="2">
        <v>9.2466000000000008</v>
      </c>
      <c r="Q30" s="2">
        <v>1.1539000000000001E-2</v>
      </c>
      <c r="R30" s="2">
        <v>1.7189000000000001</v>
      </c>
      <c r="S30" s="2">
        <v>43.271999999999998</v>
      </c>
      <c r="T30" s="2">
        <v>1.1783E-2</v>
      </c>
      <c r="U30" s="2">
        <v>6.5201999999999996E-2</v>
      </c>
      <c r="V30" s="2">
        <v>1698.2</v>
      </c>
      <c r="W30" s="2">
        <v>0.12216</v>
      </c>
      <c r="X30" s="2">
        <v>1.2206999999999999E-3</v>
      </c>
      <c r="Y30" s="2">
        <v>0.62607000000000002</v>
      </c>
      <c r="Z30" s="2">
        <v>2.5081000000000002</v>
      </c>
    </row>
    <row r="31" spans="1:26" x14ac:dyDescent="0.25">
      <c r="A31" s="1">
        <v>30</v>
      </c>
      <c r="B31" s="1" t="s">
        <v>15</v>
      </c>
      <c r="C31" s="1">
        <v>5.3700099999999997</v>
      </c>
      <c r="D31" s="2">
        <v>29.713999999999999</v>
      </c>
      <c r="E31" s="2">
        <v>2.8926E-2</v>
      </c>
      <c r="F31" s="2">
        <v>4.6219000000000003E-2</v>
      </c>
      <c r="G31" s="2">
        <v>557.94000000000005</v>
      </c>
      <c r="H31" s="2">
        <v>2.7182E-3</v>
      </c>
      <c r="I31" s="2">
        <v>15.61</v>
      </c>
      <c r="J31" s="2">
        <v>2.0722999999999998E-2</v>
      </c>
      <c r="K31" s="2">
        <v>0.11429</v>
      </c>
      <c r="L31" s="2">
        <v>9.7918000000000005E-2</v>
      </c>
      <c r="M31" s="2">
        <v>5.4447000000000002E-2</v>
      </c>
      <c r="N31" s="2">
        <v>67.253</v>
      </c>
      <c r="O31" s="2">
        <v>13.971</v>
      </c>
      <c r="P31" s="2">
        <v>8.7759</v>
      </c>
      <c r="Q31" s="2">
        <v>1.14E-2</v>
      </c>
      <c r="R31" s="2">
        <v>1.7363999999999999</v>
      </c>
      <c r="S31" s="2">
        <v>43.768999999999998</v>
      </c>
      <c r="T31" s="2">
        <v>1.1204E-2</v>
      </c>
      <c r="U31" s="2">
        <v>6.2821000000000002E-2</v>
      </c>
      <c r="V31" s="2">
        <v>1686.2</v>
      </c>
      <c r="W31" s="2">
        <v>0.12454</v>
      </c>
      <c r="X31" s="2">
        <v>1.2015000000000001E-3</v>
      </c>
      <c r="Y31" s="2">
        <v>0.63248000000000004</v>
      </c>
      <c r="Z31" s="2">
        <v>2.4001000000000001</v>
      </c>
    </row>
    <row r="32" spans="1:26" x14ac:dyDescent="0.25">
      <c r="A32" s="1">
        <v>31</v>
      </c>
      <c r="B32" s="1" t="s">
        <v>15</v>
      </c>
      <c r="C32" s="1">
        <v>5.1956100000000003</v>
      </c>
      <c r="D32" s="2">
        <v>34.859000000000002</v>
      </c>
      <c r="E32" s="2">
        <v>2.8074999999999999E-2</v>
      </c>
      <c r="F32" s="2">
        <v>4.5997000000000003E-2</v>
      </c>
      <c r="G32" s="2">
        <v>556.88</v>
      </c>
      <c r="H32" s="2">
        <v>3.0688999999999998E-3</v>
      </c>
      <c r="I32" s="2">
        <v>15.563000000000001</v>
      </c>
      <c r="J32" s="2">
        <v>2.3560999999999999E-2</v>
      </c>
      <c r="K32" s="2">
        <v>0.12992000000000001</v>
      </c>
      <c r="L32" s="2">
        <v>6.5569000000000002E-2</v>
      </c>
      <c r="M32" s="2">
        <v>8.2682000000000005E-2</v>
      </c>
      <c r="N32" s="2">
        <v>64.659000000000006</v>
      </c>
      <c r="O32" s="2">
        <v>14.984999999999999</v>
      </c>
      <c r="P32" s="2">
        <v>9.8938000000000006</v>
      </c>
      <c r="Q32" s="2">
        <v>1.1730000000000001E-2</v>
      </c>
      <c r="R32" s="2">
        <v>1.6949000000000001</v>
      </c>
      <c r="S32" s="2">
        <v>42.588999999999999</v>
      </c>
      <c r="T32" s="2">
        <v>1.2578000000000001E-2</v>
      </c>
      <c r="U32" s="2">
        <v>6.8475999999999995E-2</v>
      </c>
      <c r="V32" s="2">
        <v>1715.2</v>
      </c>
      <c r="W32" s="2">
        <v>0.11889</v>
      </c>
      <c r="X32" s="2">
        <v>1.2470000000000001E-3</v>
      </c>
      <c r="Y32" s="2">
        <v>0.61726000000000003</v>
      </c>
      <c r="Z32" s="2">
        <v>2.6564999999999999</v>
      </c>
    </row>
    <row r="33" spans="1:26" x14ac:dyDescent="0.25">
      <c r="A33" s="1">
        <v>32</v>
      </c>
      <c r="B33" s="1" t="s">
        <v>15</v>
      </c>
      <c r="C33" s="1">
        <v>5.01959</v>
      </c>
      <c r="D33" s="2">
        <v>36.103999999999999</v>
      </c>
      <c r="E33" s="2">
        <v>2.7829E-2</v>
      </c>
      <c r="F33" s="2">
        <v>4.5933000000000002E-2</v>
      </c>
      <c r="G33" s="2">
        <v>556.69000000000005</v>
      </c>
      <c r="H33" s="2">
        <v>3.1703999999999999E-3</v>
      </c>
      <c r="I33" s="2">
        <v>15.548999999999999</v>
      </c>
      <c r="J33" s="2">
        <v>2.4382999999999998E-2</v>
      </c>
      <c r="K33" s="2">
        <v>0.13444</v>
      </c>
      <c r="L33" s="2">
        <v>4.3726000000000001E-2</v>
      </c>
      <c r="M33" s="2">
        <v>0.12753999999999999</v>
      </c>
      <c r="N33" s="2">
        <v>63.908999999999999</v>
      </c>
      <c r="O33" s="2">
        <v>15.278</v>
      </c>
      <c r="P33" s="2">
        <v>10.217000000000001</v>
      </c>
      <c r="Q33" s="2">
        <v>1.1826E-2</v>
      </c>
      <c r="R33" s="2">
        <v>1.6829000000000001</v>
      </c>
      <c r="S33" s="2">
        <v>42.247999999999998</v>
      </c>
      <c r="T33" s="2">
        <v>1.2976E-2</v>
      </c>
      <c r="U33" s="2">
        <v>7.0112999999999995E-2</v>
      </c>
      <c r="V33" s="2">
        <v>1723.9</v>
      </c>
      <c r="W33" s="2">
        <v>0.11724999999999999</v>
      </c>
      <c r="X33" s="2">
        <v>1.2601999999999999E-3</v>
      </c>
      <c r="Y33" s="2">
        <v>0.61285000000000001</v>
      </c>
      <c r="Z33" s="2">
        <v>2.7307999999999999</v>
      </c>
    </row>
    <row r="34" spans="1:26" x14ac:dyDescent="0.25">
      <c r="A34" s="1">
        <v>33</v>
      </c>
      <c r="B34" s="1" t="s">
        <v>15</v>
      </c>
      <c r="C34" s="1">
        <v>4.7866099999999996</v>
      </c>
      <c r="D34" s="2">
        <v>37.348999999999997</v>
      </c>
      <c r="E34" s="2">
        <v>2.7581999999999999E-2</v>
      </c>
      <c r="F34" s="2">
        <v>4.5867999999999999E-2</v>
      </c>
      <c r="G34" s="2">
        <v>556.47</v>
      </c>
      <c r="H34" s="2">
        <v>3.2718999999999999E-3</v>
      </c>
      <c r="I34" s="2">
        <v>15.536</v>
      </c>
      <c r="J34" s="2">
        <v>2.5205000000000002E-2</v>
      </c>
      <c r="K34" s="2">
        <v>0.13896</v>
      </c>
      <c r="L34" s="2">
        <v>2.5575000000000001E-2</v>
      </c>
      <c r="M34" s="2">
        <v>0.23305999999999999</v>
      </c>
      <c r="N34" s="2">
        <v>63.158000000000001</v>
      </c>
      <c r="O34" s="2">
        <v>15.571</v>
      </c>
      <c r="P34" s="2">
        <v>10.541</v>
      </c>
      <c r="Q34" s="2">
        <v>1.1920999999999999E-2</v>
      </c>
      <c r="R34" s="2">
        <v>1.6708000000000001</v>
      </c>
      <c r="S34" s="2">
        <v>41.905999999999999</v>
      </c>
      <c r="T34" s="2">
        <v>1.3374E-2</v>
      </c>
      <c r="U34" s="2">
        <v>7.1749999999999994E-2</v>
      </c>
      <c r="V34" s="2">
        <v>1732.6</v>
      </c>
      <c r="W34" s="2">
        <v>0.11561</v>
      </c>
      <c r="X34" s="2">
        <v>1.2734000000000001E-3</v>
      </c>
      <c r="Y34" s="2">
        <v>0.60843999999999998</v>
      </c>
      <c r="Z34" s="2">
        <v>2.8050000000000002</v>
      </c>
    </row>
    <row r="35" spans="1:26" x14ac:dyDescent="0.25">
      <c r="A35" s="1">
        <v>34</v>
      </c>
      <c r="B35" s="1" t="s">
        <v>15</v>
      </c>
      <c r="C35" s="1">
        <v>4.5526499999999999</v>
      </c>
      <c r="D35" s="2">
        <v>38.593000000000004</v>
      </c>
      <c r="E35" s="2">
        <v>2.7335999999999999E-2</v>
      </c>
      <c r="F35" s="2">
        <v>4.5803999999999997E-2</v>
      </c>
      <c r="G35" s="2">
        <v>556.20000000000005</v>
      </c>
      <c r="H35" s="2">
        <v>3.3733999999999999E-3</v>
      </c>
      <c r="I35" s="2">
        <v>15.522</v>
      </c>
      <c r="J35" s="2">
        <v>2.6026000000000001E-2</v>
      </c>
      <c r="K35" s="2">
        <v>0.14348</v>
      </c>
      <c r="L35" s="2">
        <v>1.4925000000000001E-2</v>
      </c>
      <c r="M35" s="2">
        <v>0.45173000000000002</v>
      </c>
      <c r="N35" s="2">
        <v>62.406999999999996</v>
      </c>
      <c r="O35" s="2">
        <v>15.865</v>
      </c>
      <c r="P35" s="2">
        <v>10.865</v>
      </c>
      <c r="Q35" s="2">
        <v>1.2017E-2</v>
      </c>
      <c r="R35" s="2">
        <v>1.6588000000000001</v>
      </c>
      <c r="S35" s="2">
        <v>41.564999999999998</v>
      </c>
      <c r="T35" s="2">
        <v>1.3772E-2</v>
      </c>
      <c r="U35" s="2">
        <v>7.3386999999999994E-2</v>
      </c>
      <c r="V35" s="2">
        <v>1741.1</v>
      </c>
      <c r="W35" s="2">
        <v>0.11397</v>
      </c>
      <c r="X35" s="2">
        <v>1.2865999999999999E-3</v>
      </c>
      <c r="Y35" s="2">
        <v>0.60404000000000002</v>
      </c>
      <c r="Z35" s="2">
        <v>2.8793000000000002</v>
      </c>
    </row>
    <row r="36" spans="1:26" x14ac:dyDescent="0.25">
      <c r="A36" s="1">
        <v>35</v>
      </c>
      <c r="B36" s="1" t="s">
        <v>15</v>
      </c>
      <c r="C36" s="1">
        <v>4.3795599999999997</v>
      </c>
      <c r="D36" s="2">
        <v>39.838000000000001</v>
      </c>
      <c r="E36" s="2">
        <v>2.7089999999999999E-2</v>
      </c>
      <c r="F36" s="2">
        <v>4.5740000000000003E-2</v>
      </c>
      <c r="G36" s="2">
        <v>555.88</v>
      </c>
      <c r="H36" s="2">
        <v>3.4749E-3</v>
      </c>
      <c r="I36" s="2">
        <v>15.509</v>
      </c>
      <c r="J36" s="2">
        <v>2.6848E-2</v>
      </c>
      <c r="K36" s="2">
        <v>0.14799999999999999</v>
      </c>
      <c r="L36" s="2">
        <v>1.0021E-2</v>
      </c>
      <c r="M36" s="2">
        <v>0.78261000000000003</v>
      </c>
      <c r="N36" s="2">
        <v>61.655999999999999</v>
      </c>
      <c r="O36" s="2">
        <v>16.158000000000001</v>
      </c>
      <c r="P36" s="2">
        <v>11.188000000000001</v>
      </c>
      <c r="Q36" s="2">
        <v>1.2113000000000001E-2</v>
      </c>
      <c r="R36" s="2">
        <v>1.6468</v>
      </c>
      <c r="S36" s="2">
        <v>41.222999999999999</v>
      </c>
      <c r="T36" s="2">
        <v>1.417E-2</v>
      </c>
      <c r="U36" s="2">
        <v>7.5023000000000006E-2</v>
      </c>
      <c r="V36" s="2">
        <v>1749.5</v>
      </c>
      <c r="W36" s="2">
        <v>0.11234</v>
      </c>
      <c r="X36" s="2">
        <v>1.2997E-3</v>
      </c>
      <c r="Y36" s="2">
        <v>0.59963</v>
      </c>
      <c r="Z36" s="2">
        <v>2.9535</v>
      </c>
    </row>
    <row r="37" spans="1:26" x14ac:dyDescent="0.25">
      <c r="A37" s="1">
        <v>36</v>
      </c>
      <c r="B37" s="1" t="s">
        <v>15</v>
      </c>
      <c r="C37" s="1">
        <v>4.2598200000000004</v>
      </c>
      <c r="D37" s="2">
        <v>41.082000000000001</v>
      </c>
      <c r="E37" s="2">
        <v>2.6842999999999999E-2</v>
      </c>
      <c r="F37" s="2">
        <v>4.5675E-2</v>
      </c>
      <c r="G37" s="2">
        <v>555.54999999999995</v>
      </c>
      <c r="H37" s="2">
        <v>3.5764999999999998E-3</v>
      </c>
      <c r="I37" s="2">
        <v>15.494999999999999</v>
      </c>
      <c r="J37" s="2">
        <v>2.767E-2</v>
      </c>
      <c r="K37" s="2">
        <v>0.15253</v>
      </c>
      <c r="L37" s="2">
        <v>7.6073E-3</v>
      </c>
      <c r="M37" s="2">
        <v>1.1949000000000001</v>
      </c>
      <c r="N37" s="2">
        <v>60.905999999999999</v>
      </c>
      <c r="O37" s="2">
        <v>16.452000000000002</v>
      </c>
      <c r="P37" s="2">
        <v>11.512</v>
      </c>
      <c r="Q37" s="2">
        <v>1.2208E-2</v>
      </c>
      <c r="R37" s="2">
        <v>1.6348</v>
      </c>
      <c r="S37" s="2">
        <v>40.881999999999998</v>
      </c>
      <c r="T37" s="2">
        <v>1.4567999999999999E-2</v>
      </c>
      <c r="U37" s="2">
        <v>7.6660000000000006E-2</v>
      </c>
      <c r="V37" s="2">
        <v>1757.8</v>
      </c>
      <c r="W37" s="2">
        <v>0.11070000000000001</v>
      </c>
      <c r="X37" s="2">
        <v>1.3129000000000001E-3</v>
      </c>
      <c r="Y37" s="2">
        <v>0.59523000000000004</v>
      </c>
      <c r="Z37" s="2">
        <v>3.0276999999999998</v>
      </c>
    </row>
    <row r="38" spans="1:26" x14ac:dyDescent="0.25">
      <c r="A38" s="1">
        <v>37</v>
      </c>
      <c r="B38" s="1" t="s">
        <v>15</v>
      </c>
      <c r="C38" s="1">
        <v>4.1735100000000003</v>
      </c>
      <c r="D38" s="2">
        <v>42.326999999999998</v>
      </c>
      <c r="E38" s="2">
        <v>2.6596999999999999E-2</v>
      </c>
      <c r="F38" s="2">
        <v>4.5610999999999999E-2</v>
      </c>
      <c r="G38" s="2">
        <v>555.20000000000005</v>
      </c>
      <c r="H38" s="2">
        <v>3.6779999999999998E-3</v>
      </c>
      <c r="I38" s="2">
        <v>15.481999999999999</v>
      </c>
      <c r="J38" s="2">
        <v>2.8490999999999999E-2</v>
      </c>
      <c r="K38" s="2">
        <v>0.15705</v>
      </c>
      <c r="L38" s="2">
        <v>6.2373000000000003E-3</v>
      </c>
      <c r="M38" s="2">
        <v>1.6655</v>
      </c>
      <c r="N38" s="2">
        <v>60.155000000000001</v>
      </c>
      <c r="O38" s="2">
        <v>16.745000000000001</v>
      </c>
      <c r="P38" s="2">
        <v>11.835000000000001</v>
      </c>
      <c r="Q38" s="2">
        <v>1.2304000000000001E-2</v>
      </c>
      <c r="R38" s="2">
        <v>1.6228</v>
      </c>
      <c r="S38" s="2">
        <v>40.54</v>
      </c>
      <c r="T38" s="2">
        <v>1.4966E-2</v>
      </c>
      <c r="U38" s="2">
        <v>7.8297000000000005E-2</v>
      </c>
      <c r="V38" s="2">
        <v>1766.1</v>
      </c>
      <c r="W38" s="2">
        <v>0.10906</v>
      </c>
      <c r="X38" s="2">
        <v>1.3261E-3</v>
      </c>
      <c r="Y38" s="2">
        <v>0.59082000000000001</v>
      </c>
      <c r="Z38" s="2">
        <v>3.1019999999999999</v>
      </c>
    </row>
    <row r="39" spans="1:26" x14ac:dyDescent="0.25">
      <c r="A39" s="1">
        <v>38</v>
      </c>
      <c r="B39" s="1" t="s">
        <v>15</v>
      </c>
      <c r="C39" s="1">
        <v>4.1080800000000002</v>
      </c>
      <c r="D39" s="2">
        <v>43.572000000000003</v>
      </c>
      <c r="E39" s="2">
        <v>2.6350999999999999E-2</v>
      </c>
      <c r="F39" s="2">
        <v>4.5546999999999997E-2</v>
      </c>
      <c r="G39" s="2">
        <v>554.85</v>
      </c>
      <c r="H39" s="2">
        <v>3.7794999999999999E-3</v>
      </c>
      <c r="I39" s="2">
        <v>15.468</v>
      </c>
      <c r="J39" s="2">
        <v>2.9312999999999999E-2</v>
      </c>
      <c r="K39" s="2">
        <v>0.16156999999999999</v>
      </c>
      <c r="L39" s="2">
        <v>5.3658999999999998E-3</v>
      </c>
      <c r="M39" s="2">
        <v>2.1789999999999998</v>
      </c>
      <c r="N39" s="2">
        <v>59.404000000000003</v>
      </c>
      <c r="O39" s="2">
        <v>17.038</v>
      </c>
      <c r="P39" s="2">
        <v>12.159000000000001</v>
      </c>
      <c r="Q39" s="2">
        <v>1.24E-2</v>
      </c>
      <c r="R39" s="2">
        <v>1.6108</v>
      </c>
      <c r="S39" s="2">
        <v>40.198999999999998</v>
      </c>
      <c r="T39" s="2">
        <v>1.5363999999999999E-2</v>
      </c>
      <c r="U39" s="2">
        <v>7.9934000000000005E-2</v>
      </c>
      <c r="V39" s="2">
        <v>1774.5</v>
      </c>
      <c r="W39" s="2">
        <v>0.10743</v>
      </c>
      <c r="X39" s="2">
        <v>1.3393000000000001E-3</v>
      </c>
      <c r="Y39" s="2">
        <v>0.58640999999999999</v>
      </c>
      <c r="Z39" s="2">
        <v>3.1762000000000001</v>
      </c>
    </row>
    <row r="40" spans="1:26" x14ac:dyDescent="0.25">
      <c r="A40" s="1">
        <v>39</v>
      </c>
      <c r="B40" s="1" t="s">
        <v>15</v>
      </c>
      <c r="C40" s="1">
        <v>4.05633</v>
      </c>
      <c r="D40" s="2">
        <v>44.816000000000003</v>
      </c>
      <c r="E40" s="2">
        <v>2.6103999999999999E-2</v>
      </c>
      <c r="F40" s="2">
        <v>4.5482000000000002E-2</v>
      </c>
      <c r="G40" s="2">
        <v>554.5</v>
      </c>
      <c r="H40" s="2">
        <v>3.8809999999999999E-3</v>
      </c>
      <c r="I40" s="2">
        <v>15.454000000000001</v>
      </c>
      <c r="J40" s="2">
        <v>3.0134999999999999E-2</v>
      </c>
      <c r="K40" s="2">
        <v>0.16608999999999999</v>
      </c>
      <c r="L40" s="2">
        <v>4.764E-3</v>
      </c>
      <c r="M40" s="2">
        <v>2.7250000000000001</v>
      </c>
      <c r="N40" s="2">
        <v>58.652999999999999</v>
      </c>
      <c r="O40" s="2">
        <v>17.332000000000001</v>
      </c>
      <c r="P40" s="2">
        <v>12.481999999999999</v>
      </c>
      <c r="Q40" s="2">
        <v>1.2494999999999999E-2</v>
      </c>
      <c r="R40" s="2">
        <v>1.5987</v>
      </c>
      <c r="S40" s="2">
        <v>39.856999999999999</v>
      </c>
      <c r="T40" s="2">
        <v>1.5762000000000002E-2</v>
      </c>
      <c r="U40" s="2">
        <v>8.1571000000000005E-2</v>
      </c>
      <c r="V40" s="2">
        <v>1782.8</v>
      </c>
      <c r="W40" s="2">
        <v>0.10579</v>
      </c>
      <c r="X40" s="2">
        <v>1.3523999999999999E-3</v>
      </c>
      <c r="Y40" s="2">
        <v>0.58201000000000003</v>
      </c>
      <c r="Z40" s="2">
        <v>3.2505000000000002</v>
      </c>
    </row>
    <row r="41" spans="1:26" x14ac:dyDescent="0.25">
      <c r="A41" s="1">
        <v>40</v>
      </c>
      <c r="B41" s="1" t="s">
        <v>15</v>
      </c>
      <c r="C41" s="1">
        <v>4.0140399999999996</v>
      </c>
      <c r="D41" s="2">
        <v>46.061</v>
      </c>
      <c r="E41" s="2">
        <v>2.5857999999999999E-2</v>
      </c>
      <c r="F41" s="2">
        <v>4.5418E-2</v>
      </c>
      <c r="G41" s="2">
        <v>554.15</v>
      </c>
      <c r="H41" s="2">
        <v>3.9824999999999999E-3</v>
      </c>
      <c r="I41" s="2">
        <v>15.441000000000001</v>
      </c>
      <c r="J41" s="2">
        <v>3.0956000000000001E-2</v>
      </c>
      <c r="K41" s="2">
        <v>0.17061000000000001</v>
      </c>
      <c r="L41" s="2">
        <v>4.3226999999999996E-3</v>
      </c>
      <c r="M41" s="2">
        <v>3.2963</v>
      </c>
      <c r="N41" s="2">
        <v>57.902999999999999</v>
      </c>
      <c r="O41" s="2">
        <v>17.625</v>
      </c>
      <c r="P41" s="2">
        <v>12.805999999999999</v>
      </c>
      <c r="Q41" s="2">
        <v>1.2591E-2</v>
      </c>
      <c r="R41" s="2">
        <v>1.5867</v>
      </c>
      <c r="S41" s="2">
        <v>39.515999999999998</v>
      </c>
      <c r="T41" s="2">
        <v>1.6160000000000001E-2</v>
      </c>
      <c r="U41" s="2">
        <v>8.3208000000000004E-2</v>
      </c>
      <c r="V41" s="2">
        <v>1791.1</v>
      </c>
      <c r="W41" s="2">
        <v>0.10415000000000001</v>
      </c>
      <c r="X41" s="2">
        <v>1.3656E-3</v>
      </c>
      <c r="Y41" s="2">
        <v>0.5776</v>
      </c>
      <c r="Z41" s="2">
        <v>3.3247</v>
      </c>
    </row>
    <row r="42" spans="1:26" x14ac:dyDescent="0.25">
      <c r="A42" s="1">
        <v>41</v>
      </c>
      <c r="B42" s="1" t="s">
        <v>15</v>
      </c>
      <c r="C42" s="1">
        <v>3.9785699999999999</v>
      </c>
      <c r="D42" s="2">
        <v>47.305999999999997</v>
      </c>
      <c r="E42" s="2">
        <v>2.5610999999999998E-2</v>
      </c>
      <c r="F42" s="2">
        <v>4.5352999999999997E-2</v>
      </c>
      <c r="G42" s="2">
        <v>553.79999999999995</v>
      </c>
      <c r="H42" s="2">
        <v>4.084E-3</v>
      </c>
      <c r="I42" s="2">
        <v>15.427</v>
      </c>
      <c r="J42" s="2">
        <v>3.1778000000000001E-2</v>
      </c>
      <c r="K42" s="2">
        <v>0.17513999999999999</v>
      </c>
      <c r="L42" s="2">
        <v>3.9842999999999996E-3</v>
      </c>
      <c r="M42" s="2">
        <v>3.8875999999999999</v>
      </c>
      <c r="N42" s="2">
        <v>57.152000000000001</v>
      </c>
      <c r="O42" s="2">
        <v>17.919</v>
      </c>
      <c r="P42" s="2">
        <v>13.13</v>
      </c>
      <c r="Q42" s="2">
        <v>1.2685999999999999E-2</v>
      </c>
      <c r="R42" s="2">
        <v>1.5747</v>
      </c>
      <c r="S42" s="2">
        <v>39.173999999999999</v>
      </c>
      <c r="T42" s="2">
        <v>1.6558E-2</v>
      </c>
      <c r="U42" s="2">
        <v>8.4845000000000004E-2</v>
      </c>
      <c r="V42" s="2">
        <v>1799.4</v>
      </c>
      <c r="W42" s="2">
        <v>0.10251</v>
      </c>
      <c r="X42" s="2">
        <v>1.3787999999999999E-3</v>
      </c>
      <c r="Y42" s="2">
        <v>0.57320000000000004</v>
      </c>
      <c r="Z42" s="2">
        <v>3.3988999999999998</v>
      </c>
    </row>
    <row r="43" spans="1:26" x14ac:dyDescent="0.25">
      <c r="A43" s="1">
        <v>42</v>
      </c>
      <c r="B43" s="1" t="s">
        <v>15</v>
      </c>
      <c r="C43" s="1">
        <v>3.9481899999999999</v>
      </c>
      <c r="D43" s="2">
        <v>48.55</v>
      </c>
      <c r="E43" s="2">
        <v>2.5364999999999999E-2</v>
      </c>
      <c r="F43" s="2">
        <v>4.5289000000000003E-2</v>
      </c>
      <c r="G43" s="2">
        <v>553.45000000000005</v>
      </c>
      <c r="H43" s="2">
        <v>4.1855E-3</v>
      </c>
      <c r="I43" s="2">
        <v>15.414</v>
      </c>
      <c r="J43" s="2">
        <v>3.2599999999999997E-2</v>
      </c>
      <c r="K43" s="2">
        <v>0.17965999999999999</v>
      </c>
      <c r="L43" s="2">
        <v>3.7158E-3</v>
      </c>
      <c r="M43" s="2">
        <v>4.4953000000000003</v>
      </c>
      <c r="N43" s="2">
        <v>56.401000000000003</v>
      </c>
      <c r="O43" s="2">
        <v>18.212</v>
      </c>
      <c r="P43" s="2">
        <v>13.452999999999999</v>
      </c>
      <c r="Q43" s="2">
        <v>1.2782E-2</v>
      </c>
      <c r="R43" s="2">
        <v>1.5627</v>
      </c>
      <c r="S43" s="2">
        <v>38.832999999999998</v>
      </c>
      <c r="T43" s="2">
        <v>1.6955999999999999E-2</v>
      </c>
      <c r="U43" s="2">
        <v>8.6482000000000003E-2</v>
      </c>
      <c r="V43" s="2">
        <v>1807.7</v>
      </c>
      <c r="W43" s="2">
        <v>0.10088</v>
      </c>
      <c r="X43" s="2">
        <v>1.392E-3</v>
      </c>
      <c r="Y43" s="2">
        <v>0.56879000000000002</v>
      </c>
      <c r="Z43" s="2">
        <v>3.4731999999999998</v>
      </c>
    </row>
    <row r="44" spans="1:26" x14ac:dyDescent="0.25">
      <c r="A44" s="1">
        <v>43</v>
      </c>
      <c r="B44" s="1" t="s">
        <v>15</v>
      </c>
      <c r="C44" s="1">
        <v>3.9217499999999998</v>
      </c>
      <c r="D44" s="2">
        <v>49.795000000000002</v>
      </c>
      <c r="E44" s="2">
        <v>2.5118999999999999E-2</v>
      </c>
      <c r="F44" s="2">
        <v>4.5225000000000001E-2</v>
      </c>
      <c r="G44" s="2">
        <v>553.1</v>
      </c>
      <c r="H44" s="2">
        <v>4.287E-3</v>
      </c>
      <c r="I44" s="2">
        <v>15.4</v>
      </c>
      <c r="J44" s="2">
        <v>3.3420999999999999E-2</v>
      </c>
      <c r="K44" s="2">
        <v>0.18418000000000001</v>
      </c>
      <c r="L44" s="2">
        <v>3.4968999999999998E-3</v>
      </c>
      <c r="M44" s="2">
        <v>5.1162999999999998</v>
      </c>
      <c r="N44" s="2">
        <v>55.65</v>
      </c>
      <c r="O44" s="2">
        <v>18.504999999999999</v>
      </c>
      <c r="P44" s="2">
        <v>13.776999999999999</v>
      </c>
      <c r="Q44" s="2">
        <v>1.2878000000000001E-2</v>
      </c>
      <c r="R44" s="2">
        <v>1.5507</v>
      </c>
      <c r="S44" s="2">
        <v>38.491</v>
      </c>
      <c r="T44" s="2">
        <v>1.7354000000000001E-2</v>
      </c>
      <c r="U44" s="2">
        <v>8.8118000000000002E-2</v>
      </c>
      <c r="V44" s="2">
        <v>1816</v>
      </c>
      <c r="W44" s="2">
        <v>9.9240999999999996E-2</v>
      </c>
      <c r="X44" s="2">
        <v>1.4051999999999999E-3</v>
      </c>
      <c r="Y44" s="2">
        <v>0.56438999999999995</v>
      </c>
      <c r="Z44" s="2">
        <v>3.5474000000000001</v>
      </c>
    </row>
    <row r="45" spans="1:26" x14ac:dyDescent="0.25">
      <c r="A45" s="1">
        <v>44</v>
      </c>
      <c r="B45" s="1" t="s">
        <v>15</v>
      </c>
      <c r="C45" s="1">
        <v>3.8984200000000002</v>
      </c>
      <c r="D45" s="2">
        <v>51.039000000000001</v>
      </c>
      <c r="E45" s="2">
        <v>2.4871999999999998E-2</v>
      </c>
      <c r="F45" s="2">
        <v>4.5159999999999999E-2</v>
      </c>
      <c r="G45" s="2">
        <v>552.76</v>
      </c>
      <c r="H45" s="2">
        <v>4.3886000000000003E-3</v>
      </c>
      <c r="I45" s="2">
        <v>15.387</v>
      </c>
      <c r="J45" s="2">
        <v>3.4243000000000003E-2</v>
      </c>
      <c r="K45" s="2">
        <v>0.18870000000000001</v>
      </c>
      <c r="L45" s="2">
        <v>3.3146E-3</v>
      </c>
      <c r="M45" s="2">
        <v>5.7485999999999997</v>
      </c>
      <c r="N45" s="2">
        <v>54.9</v>
      </c>
      <c r="O45" s="2">
        <v>18.798999999999999</v>
      </c>
      <c r="P45" s="2">
        <v>14.1</v>
      </c>
      <c r="Q45" s="2">
        <v>1.2973E-2</v>
      </c>
      <c r="R45" s="2">
        <v>1.5387</v>
      </c>
      <c r="S45" s="2">
        <v>38.15</v>
      </c>
      <c r="T45" s="2">
        <v>1.7752E-2</v>
      </c>
      <c r="U45" s="2">
        <v>8.9755000000000001E-2</v>
      </c>
      <c r="V45" s="2">
        <v>1824.4</v>
      </c>
      <c r="W45" s="2">
        <v>9.7602999999999995E-2</v>
      </c>
      <c r="X45" s="2">
        <v>1.4182999999999999E-3</v>
      </c>
      <c r="Y45" s="2">
        <v>0.55998000000000003</v>
      </c>
      <c r="Z45" s="2">
        <v>3.6217000000000001</v>
      </c>
    </row>
    <row r="46" spans="1:26" x14ac:dyDescent="0.25">
      <c r="A46" s="1">
        <v>45</v>
      </c>
      <c r="B46" s="1" t="s">
        <v>15</v>
      </c>
      <c r="C46" s="1">
        <v>3.8776000000000002</v>
      </c>
      <c r="D46" s="2">
        <v>52.283999999999999</v>
      </c>
      <c r="E46" s="2">
        <v>2.4625999999999999E-2</v>
      </c>
      <c r="F46" s="2">
        <v>4.5095999999999997E-2</v>
      </c>
      <c r="G46" s="2">
        <v>552.41</v>
      </c>
      <c r="H46" s="2">
        <v>4.4901000000000003E-3</v>
      </c>
      <c r="I46" s="2">
        <v>15.372999999999999</v>
      </c>
      <c r="J46" s="2">
        <v>3.5063999999999998E-2</v>
      </c>
      <c r="K46" s="2">
        <v>0.19322</v>
      </c>
      <c r="L46" s="2">
        <v>3.1599000000000002E-3</v>
      </c>
      <c r="M46" s="2">
        <v>6.3903999999999996</v>
      </c>
      <c r="N46" s="2">
        <v>54.149000000000001</v>
      </c>
      <c r="O46" s="2">
        <v>19.091999999999999</v>
      </c>
      <c r="P46" s="2">
        <v>14.423999999999999</v>
      </c>
      <c r="Q46" s="2">
        <v>1.3069000000000001E-2</v>
      </c>
      <c r="R46" s="2">
        <v>1.5266</v>
      </c>
      <c r="S46" s="2">
        <v>37.808</v>
      </c>
      <c r="T46" s="2">
        <v>1.8149999999999999E-2</v>
      </c>
      <c r="U46" s="2">
        <v>9.1392000000000001E-2</v>
      </c>
      <c r="V46" s="2">
        <v>1832.7</v>
      </c>
      <c r="W46" s="2">
        <v>9.5965999999999996E-2</v>
      </c>
      <c r="X46" s="2">
        <v>1.4315E-3</v>
      </c>
      <c r="Y46" s="2">
        <v>0.55557000000000001</v>
      </c>
      <c r="Z46" s="2">
        <v>3.6959</v>
      </c>
    </row>
    <row r="47" spans="1:26" x14ac:dyDescent="0.25">
      <c r="A47" s="1">
        <v>46</v>
      </c>
      <c r="B47" s="1" t="s">
        <v>15</v>
      </c>
      <c r="C47" s="1">
        <v>3.8588300000000002</v>
      </c>
      <c r="D47" s="2">
        <v>53.529000000000003</v>
      </c>
      <c r="E47" s="2">
        <v>2.4379999999999999E-2</v>
      </c>
      <c r="F47" s="2">
        <v>4.5032000000000003E-2</v>
      </c>
      <c r="G47" s="2">
        <v>552.07000000000005</v>
      </c>
      <c r="H47" s="2">
        <v>4.5916000000000004E-3</v>
      </c>
      <c r="I47" s="2">
        <v>15.36</v>
      </c>
      <c r="J47" s="2">
        <v>3.5886000000000001E-2</v>
      </c>
      <c r="K47" s="2">
        <v>0.19775000000000001</v>
      </c>
      <c r="L47" s="2">
        <v>3.0268000000000001E-3</v>
      </c>
      <c r="M47" s="2">
        <v>7.0404</v>
      </c>
      <c r="N47" s="2">
        <v>53.398000000000003</v>
      </c>
      <c r="O47" s="2">
        <v>19.385000000000002</v>
      </c>
      <c r="P47" s="2">
        <v>14.747999999999999</v>
      </c>
      <c r="Q47" s="2">
        <v>1.3165E-2</v>
      </c>
      <c r="R47" s="2">
        <v>1.5145999999999999</v>
      </c>
      <c r="S47" s="2">
        <v>37.466999999999999</v>
      </c>
      <c r="T47" s="2">
        <v>1.8547999999999999E-2</v>
      </c>
      <c r="U47" s="2">
        <v>9.3029000000000001E-2</v>
      </c>
      <c r="V47" s="2">
        <v>1841</v>
      </c>
      <c r="W47" s="2">
        <v>9.4328999999999996E-2</v>
      </c>
      <c r="X47" s="2">
        <v>1.4446999999999999E-3</v>
      </c>
      <c r="Y47" s="2">
        <v>0.55117000000000005</v>
      </c>
      <c r="Z47" s="2">
        <v>3.7700999999999998</v>
      </c>
    </row>
    <row r="48" spans="1:26" x14ac:dyDescent="0.25">
      <c r="A48" s="1">
        <v>47</v>
      </c>
      <c r="B48" s="1" t="s">
        <v>15</v>
      </c>
      <c r="C48" s="1">
        <v>3.84179</v>
      </c>
      <c r="D48" s="2">
        <v>54.773000000000003</v>
      </c>
      <c r="E48" s="2">
        <v>2.4133000000000002E-2</v>
      </c>
      <c r="F48" s="2">
        <v>4.4967E-2</v>
      </c>
      <c r="G48" s="2">
        <v>551.72</v>
      </c>
      <c r="H48" s="2">
        <v>4.6931000000000004E-3</v>
      </c>
      <c r="I48" s="2">
        <v>15.346</v>
      </c>
      <c r="J48" s="2">
        <v>3.6707999999999998E-2</v>
      </c>
      <c r="K48" s="2">
        <v>0.20227000000000001</v>
      </c>
      <c r="L48" s="2">
        <v>2.9107999999999998E-3</v>
      </c>
      <c r="M48" s="2">
        <v>7.6974</v>
      </c>
      <c r="N48" s="2">
        <v>52.646999999999998</v>
      </c>
      <c r="O48" s="2">
        <v>19.678999999999998</v>
      </c>
      <c r="P48" s="2">
        <v>15.071</v>
      </c>
      <c r="Q48" s="2">
        <v>1.3259999999999999E-2</v>
      </c>
      <c r="R48" s="2">
        <v>1.5025999999999999</v>
      </c>
      <c r="S48" s="2">
        <v>37.125</v>
      </c>
      <c r="T48" s="2">
        <v>1.8946000000000001E-2</v>
      </c>
      <c r="U48" s="2">
        <v>9.4666E-2</v>
      </c>
      <c r="V48" s="2">
        <v>1849.3</v>
      </c>
      <c r="W48" s="2">
        <v>9.2691999999999997E-2</v>
      </c>
      <c r="X48" s="2">
        <v>1.4579E-3</v>
      </c>
      <c r="Y48" s="2">
        <v>0.54676000000000002</v>
      </c>
      <c r="Z48" s="2">
        <v>3.8443999999999998</v>
      </c>
    </row>
    <row r="49" spans="1:26" x14ac:dyDescent="0.25">
      <c r="A49" s="1">
        <v>48</v>
      </c>
      <c r="B49" s="1" t="s">
        <v>15</v>
      </c>
      <c r="C49" s="1">
        <v>3.8262</v>
      </c>
      <c r="D49" s="2">
        <v>56.018000000000001</v>
      </c>
      <c r="E49" s="2">
        <v>2.3886999999999999E-2</v>
      </c>
      <c r="F49" s="2">
        <v>4.4902999999999998E-2</v>
      </c>
      <c r="G49" s="2">
        <v>551.38</v>
      </c>
      <c r="H49" s="2">
        <v>4.7946000000000004E-3</v>
      </c>
      <c r="I49" s="2">
        <v>15.332000000000001</v>
      </c>
      <c r="J49" s="2">
        <v>3.7529E-2</v>
      </c>
      <c r="K49" s="2">
        <v>0.20679</v>
      </c>
      <c r="L49" s="2">
        <v>2.8086999999999999E-3</v>
      </c>
      <c r="M49" s="2">
        <v>8.3606999999999996</v>
      </c>
      <c r="N49" s="2">
        <v>51.896000000000001</v>
      </c>
      <c r="O49" s="2">
        <v>19.972000000000001</v>
      </c>
      <c r="P49" s="2">
        <v>15.395</v>
      </c>
      <c r="Q49" s="2">
        <v>1.3356E-2</v>
      </c>
      <c r="R49" s="2">
        <v>1.4905999999999999</v>
      </c>
      <c r="S49" s="2">
        <v>36.783999999999999</v>
      </c>
      <c r="T49" s="2">
        <v>1.9344E-2</v>
      </c>
      <c r="U49" s="2">
        <v>9.6303E-2</v>
      </c>
      <c r="V49" s="2">
        <v>1857.7</v>
      </c>
      <c r="W49" s="2">
        <v>9.1054999999999997E-2</v>
      </c>
      <c r="X49" s="2">
        <v>1.4710000000000001E-3</v>
      </c>
      <c r="Y49" s="2">
        <v>0.54235</v>
      </c>
      <c r="Z49" s="2">
        <v>3.9186000000000001</v>
      </c>
    </row>
    <row r="50" spans="1:26" x14ac:dyDescent="0.25">
      <c r="A50" s="1">
        <v>49</v>
      </c>
      <c r="B50" s="1" t="s">
        <v>15</v>
      </c>
      <c r="C50" s="1">
        <v>3.8118500000000002</v>
      </c>
      <c r="D50" s="2">
        <v>57.262999999999998</v>
      </c>
      <c r="E50" s="2">
        <v>2.3640000000000001E-2</v>
      </c>
      <c r="F50" s="2">
        <v>4.4838999999999997E-2</v>
      </c>
      <c r="G50" s="2">
        <v>551.04</v>
      </c>
      <c r="H50" s="2">
        <v>4.8960999999999996E-3</v>
      </c>
      <c r="I50" s="2">
        <v>15.319000000000001</v>
      </c>
      <c r="J50" s="2">
        <v>3.8351000000000003E-2</v>
      </c>
      <c r="K50" s="2">
        <v>0.21131</v>
      </c>
      <c r="L50" s="2">
        <v>2.7177999999999998E-3</v>
      </c>
      <c r="M50" s="2">
        <v>9.0295000000000005</v>
      </c>
      <c r="N50" s="2">
        <v>51.146000000000001</v>
      </c>
      <c r="O50" s="2">
        <v>20.265999999999998</v>
      </c>
      <c r="P50" s="2">
        <v>15.718</v>
      </c>
      <c r="Q50" s="2">
        <v>1.3452E-2</v>
      </c>
      <c r="R50" s="2">
        <v>1.4785999999999999</v>
      </c>
      <c r="S50" s="2">
        <v>36.442</v>
      </c>
      <c r="T50" s="2">
        <v>1.9741999999999999E-2</v>
      </c>
      <c r="U50" s="2">
        <v>9.7939999999999999E-2</v>
      </c>
      <c r="V50" s="2">
        <v>1866</v>
      </c>
      <c r="W50" s="2">
        <v>8.9417999999999997E-2</v>
      </c>
      <c r="X50" s="2">
        <v>1.4842E-3</v>
      </c>
      <c r="Y50" s="2">
        <v>0.53795000000000004</v>
      </c>
      <c r="Z50" s="2">
        <v>3.9927999999999999</v>
      </c>
    </row>
    <row r="51" spans="1:26" x14ac:dyDescent="0.25">
      <c r="A51" s="1">
        <v>50</v>
      </c>
      <c r="B51" s="1" t="s">
        <v>15</v>
      </c>
      <c r="C51" s="1">
        <v>3.7985699999999998</v>
      </c>
      <c r="D51" s="2">
        <v>58.506999999999998</v>
      </c>
      <c r="E51" s="2">
        <v>2.3394000000000002E-2</v>
      </c>
      <c r="F51" s="2">
        <v>4.4774000000000001E-2</v>
      </c>
      <c r="G51" s="2">
        <v>550.70000000000005</v>
      </c>
      <c r="H51" s="2">
        <v>4.9975999999999996E-3</v>
      </c>
      <c r="I51" s="2">
        <v>15.305</v>
      </c>
      <c r="J51" s="2">
        <v>3.9172999999999999E-2</v>
      </c>
      <c r="K51" s="2">
        <v>0.21584</v>
      </c>
      <c r="L51" s="2">
        <v>2.6364000000000001E-3</v>
      </c>
      <c r="M51" s="2">
        <v>9.7030999999999992</v>
      </c>
      <c r="N51" s="2">
        <v>50.395000000000003</v>
      </c>
      <c r="O51" s="2">
        <v>20.559000000000001</v>
      </c>
      <c r="P51" s="2">
        <v>16.042000000000002</v>
      </c>
      <c r="Q51" s="2">
        <v>1.3547E-2</v>
      </c>
      <c r="R51" s="2">
        <v>1.4665999999999999</v>
      </c>
      <c r="S51" s="2">
        <v>36.100999999999999</v>
      </c>
      <c r="T51" s="2">
        <v>2.0140000000000002E-2</v>
      </c>
      <c r="U51" s="2">
        <v>9.9575999999999998E-2</v>
      </c>
      <c r="V51" s="2">
        <v>1874.3</v>
      </c>
      <c r="W51" s="2">
        <v>8.7780999999999998E-2</v>
      </c>
      <c r="X51" s="2">
        <v>1.4974000000000001E-3</v>
      </c>
      <c r="Y51" s="2">
        <v>0.53354000000000001</v>
      </c>
      <c r="Z51" s="2">
        <v>4.0670999999999999</v>
      </c>
    </row>
    <row r="52" spans="1:26" x14ac:dyDescent="0.25">
      <c r="A52" s="1">
        <v>51</v>
      </c>
      <c r="B52" s="1" t="s">
        <v>15</v>
      </c>
      <c r="C52" s="1">
        <v>3.7862300000000002</v>
      </c>
      <c r="D52" s="2">
        <v>59.752000000000002</v>
      </c>
      <c r="E52" s="2">
        <v>2.3147999999999998E-2</v>
      </c>
      <c r="F52" s="2">
        <v>4.471E-2</v>
      </c>
      <c r="G52" s="2">
        <v>550.37</v>
      </c>
      <c r="H52" s="2">
        <v>5.0990999999999996E-3</v>
      </c>
      <c r="I52" s="2">
        <v>15.292</v>
      </c>
      <c r="J52" s="2">
        <v>3.9994000000000002E-2</v>
      </c>
      <c r="K52" s="2">
        <v>0.22036</v>
      </c>
      <c r="L52" s="2">
        <v>2.5630000000000002E-3</v>
      </c>
      <c r="M52" s="2">
        <v>10.381</v>
      </c>
      <c r="N52" s="2">
        <v>49.643999999999998</v>
      </c>
      <c r="O52" s="2">
        <v>20.852</v>
      </c>
      <c r="P52" s="2">
        <v>16.364999999999998</v>
      </c>
      <c r="Q52" s="2">
        <v>1.3643000000000001E-2</v>
      </c>
      <c r="R52" s="2">
        <v>1.4544999999999999</v>
      </c>
      <c r="S52" s="2">
        <v>35.759</v>
      </c>
      <c r="T52" s="2">
        <v>2.0538000000000001E-2</v>
      </c>
      <c r="U52" s="2">
        <v>0.10120999999999999</v>
      </c>
      <c r="V52" s="2">
        <v>1882.7</v>
      </c>
      <c r="W52" s="2">
        <v>8.6142999999999997E-2</v>
      </c>
      <c r="X52" s="2">
        <v>1.5106E-3</v>
      </c>
      <c r="Y52" s="2">
        <v>0.52914000000000005</v>
      </c>
      <c r="Z52" s="2">
        <v>4.1413000000000002</v>
      </c>
    </row>
    <row r="53" spans="1:26" x14ac:dyDescent="0.25">
      <c r="A53" s="1">
        <v>52</v>
      </c>
      <c r="B53" s="1" t="s">
        <v>15</v>
      </c>
      <c r="C53" s="1">
        <v>3.7747000000000002</v>
      </c>
      <c r="D53" s="2">
        <v>60.996000000000002</v>
      </c>
      <c r="E53" s="2">
        <v>2.2901000000000001E-2</v>
      </c>
      <c r="F53" s="2">
        <v>4.4644999999999997E-2</v>
      </c>
      <c r="G53" s="2">
        <v>550.03</v>
      </c>
      <c r="H53" s="2">
        <v>5.2006999999999999E-3</v>
      </c>
      <c r="I53" s="2">
        <v>15.278</v>
      </c>
      <c r="J53" s="2">
        <v>4.0815999999999998E-2</v>
      </c>
      <c r="K53" s="2">
        <v>0.22488</v>
      </c>
      <c r="L53" s="2">
        <v>2.4962999999999999E-3</v>
      </c>
      <c r="M53" s="2">
        <v>11.063000000000001</v>
      </c>
      <c r="N53" s="2">
        <v>48.893000000000001</v>
      </c>
      <c r="O53" s="2">
        <v>21.146000000000001</v>
      </c>
      <c r="P53" s="2">
        <v>16.689</v>
      </c>
      <c r="Q53" s="2">
        <v>1.3738E-2</v>
      </c>
      <c r="R53" s="2">
        <v>1.4424999999999999</v>
      </c>
      <c r="S53" s="2">
        <v>35.417999999999999</v>
      </c>
      <c r="T53" s="2">
        <v>2.0936E-2</v>
      </c>
      <c r="U53" s="2">
        <v>0.10285</v>
      </c>
      <c r="V53" s="2">
        <v>1891</v>
      </c>
      <c r="W53" s="2">
        <v>8.4505999999999998E-2</v>
      </c>
      <c r="X53" s="2">
        <v>1.5237E-3</v>
      </c>
      <c r="Y53" s="2">
        <v>0.52473000000000003</v>
      </c>
      <c r="Z53" s="2">
        <v>4.2156000000000002</v>
      </c>
    </row>
    <row r="54" spans="1:26" x14ac:dyDescent="0.25">
      <c r="A54" s="1">
        <v>53</v>
      </c>
      <c r="B54" s="1" t="s">
        <v>15</v>
      </c>
      <c r="C54" s="1">
        <v>3.7639</v>
      </c>
      <c r="D54" s="2">
        <v>62.241</v>
      </c>
      <c r="E54" s="2">
        <v>2.2655000000000002E-2</v>
      </c>
      <c r="F54" s="2">
        <v>4.4581000000000003E-2</v>
      </c>
      <c r="G54" s="2">
        <v>549.70000000000005</v>
      </c>
      <c r="H54" s="2">
        <v>5.3022E-3</v>
      </c>
      <c r="I54" s="2">
        <v>15.265000000000001</v>
      </c>
      <c r="J54" s="2">
        <v>4.1637E-2</v>
      </c>
      <c r="K54" s="2">
        <v>0.22939999999999999</v>
      </c>
      <c r="L54" s="2">
        <v>2.4353999999999999E-3</v>
      </c>
      <c r="M54" s="2">
        <v>11.747999999999999</v>
      </c>
      <c r="N54" s="2">
        <v>48.143000000000001</v>
      </c>
      <c r="O54" s="2">
        <v>21.439</v>
      </c>
      <c r="P54" s="2">
        <v>17.013000000000002</v>
      </c>
      <c r="Q54" s="2">
        <v>1.3834000000000001E-2</v>
      </c>
      <c r="R54" s="2">
        <v>1.4305000000000001</v>
      </c>
      <c r="S54" s="2">
        <v>35.076000000000001</v>
      </c>
      <c r="T54" s="2">
        <v>2.1333999999999999E-2</v>
      </c>
      <c r="U54" s="2">
        <v>0.10449</v>
      </c>
      <c r="V54" s="2">
        <v>1899.4</v>
      </c>
      <c r="W54" s="2">
        <v>8.2868999999999998E-2</v>
      </c>
      <c r="X54" s="2">
        <v>1.5368999999999999E-3</v>
      </c>
      <c r="Y54" s="2">
        <v>0.52032</v>
      </c>
      <c r="Z54" s="2">
        <v>4.2897999999999996</v>
      </c>
    </row>
    <row r="55" spans="1:26" x14ac:dyDescent="0.25">
      <c r="A55" s="1">
        <v>54</v>
      </c>
      <c r="B55" s="1" t="s">
        <v>15</v>
      </c>
      <c r="C55" s="1">
        <v>3.7537500000000001</v>
      </c>
      <c r="D55" s="2">
        <v>63.485999999999997</v>
      </c>
      <c r="E55" s="2">
        <v>2.2408999999999998E-2</v>
      </c>
      <c r="F55" s="2">
        <v>4.4517000000000001E-2</v>
      </c>
      <c r="G55" s="2">
        <v>549.37</v>
      </c>
      <c r="H55" s="2">
        <v>5.4037E-3</v>
      </c>
      <c r="I55" s="2">
        <v>15.250999999999999</v>
      </c>
      <c r="J55" s="2">
        <v>4.2458999999999997E-2</v>
      </c>
      <c r="K55" s="2">
        <v>0.23391999999999999</v>
      </c>
      <c r="L55" s="2">
        <v>2.3795000000000001E-3</v>
      </c>
      <c r="M55" s="2">
        <v>12.436999999999999</v>
      </c>
      <c r="N55" s="2">
        <v>47.392000000000003</v>
      </c>
      <c r="O55" s="2">
        <v>21.733000000000001</v>
      </c>
      <c r="P55" s="2">
        <v>17.335999999999999</v>
      </c>
      <c r="Q55" s="2">
        <v>1.393E-2</v>
      </c>
      <c r="R55" s="2">
        <v>1.4185000000000001</v>
      </c>
      <c r="S55" s="2">
        <v>34.734999999999999</v>
      </c>
      <c r="T55" s="2">
        <v>2.1732000000000001E-2</v>
      </c>
      <c r="U55" s="2">
        <v>0.10612000000000001</v>
      </c>
      <c r="V55" s="2">
        <v>1907.7</v>
      </c>
      <c r="W55" s="2">
        <v>8.1231999999999999E-2</v>
      </c>
      <c r="X55" s="2">
        <v>1.5501E-3</v>
      </c>
      <c r="Y55" s="2">
        <v>0.51592000000000005</v>
      </c>
      <c r="Z55" s="2">
        <v>4.3639999999999999</v>
      </c>
    </row>
    <row r="56" spans="1:26" x14ac:dyDescent="0.25">
      <c r="A56" s="1">
        <v>55</v>
      </c>
      <c r="B56" s="1" t="s">
        <v>15</v>
      </c>
      <c r="C56" s="1">
        <v>3.7441800000000001</v>
      </c>
      <c r="D56" s="2">
        <v>64.73</v>
      </c>
      <c r="E56" s="2">
        <v>2.2162000000000001E-2</v>
      </c>
      <c r="F56" s="2">
        <v>4.4451999999999998E-2</v>
      </c>
      <c r="G56" s="2">
        <v>549.03</v>
      </c>
      <c r="H56" s="2">
        <v>5.5052E-3</v>
      </c>
      <c r="I56" s="2">
        <v>15.237</v>
      </c>
      <c r="J56" s="2">
        <v>4.3281E-2</v>
      </c>
      <c r="K56" s="2">
        <v>0.23845</v>
      </c>
      <c r="L56" s="2">
        <v>2.3280000000000002E-3</v>
      </c>
      <c r="M56" s="2">
        <v>13.129</v>
      </c>
      <c r="N56" s="2">
        <v>46.640999999999998</v>
      </c>
      <c r="O56" s="2">
        <v>22.026</v>
      </c>
      <c r="P56" s="2">
        <v>17.66</v>
      </c>
      <c r="Q56" s="2">
        <v>1.4024999999999999E-2</v>
      </c>
      <c r="R56" s="2">
        <v>1.4065000000000001</v>
      </c>
      <c r="S56" s="2">
        <v>34.393000000000001</v>
      </c>
      <c r="T56" s="2">
        <v>2.213E-2</v>
      </c>
      <c r="U56" s="2">
        <v>0.10775999999999999</v>
      </c>
      <c r="V56" s="2">
        <v>1916.1</v>
      </c>
      <c r="W56" s="2">
        <v>7.9594999999999999E-2</v>
      </c>
      <c r="X56" s="2">
        <v>1.5633000000000001E-3</v>
      </c>
      <c r="Y56" s="2">
        <v>0.51151000000000002</v>
      </c>
      <c r="Z56" s="2">
        <v>4.4382999999999999</v>
      </c>
    </row>
    <row r="57" spans="1:26" x14ac:dyDescent="0.25">
      <c r="A57" s="1">
        <v>56</v>
      </c>
      <c r="B57" s="1" t="s">
        <v>15</v>
      </c>
      <c r="C57" s="1">
        <v>3.7351200000000002</v>
      </c>
      <c r="D57" s="2">
        <v>65.974999999999994</v>
      </c>
      <c r="E57" s="2">
        <v>2.1916000000000001E-2</v>
      </c>
      <c r="F57" s="2">
        <v>4.4387999999999997E-2</v>
      </c>
      <c r="G57" s="2">
        <v>548.71</v>
      </c>
      <c r="H57" s="2">
        <v>5.6067000000000001E-3</v>
      </c>
      <c r="I57" s="2">
        <v>15.224</v>
      </c>
      <c r="J57" s="2">
        <v>4.4102000000000002E-2</v>
      </c>
      <c r="K57" s="2">
        <v>0.24296999999999999</v>
      </c>
      <c r="L57" s="2">
        <v>2.2802999999999999E-3</v>
      </c>
      <c r="M57" s="2">
        <v>13.823</v>
      </c>
      <c r="N57" s="2">
        <v>45.89</v>
      </c>
      <c r="O57" s="2">
        <v>22.318999999999999</v>
      </c>
      <c r="P57" s="2">
        <v>17.983000000000001</v>
      </c>
      <c r="Q57" s="2">
        <v>1.4121E-2</v>
      </c>
      <c r="R57" s="2">
        <v>1.3945000000000001</v>
      </c>
      <c r="S57" s="2">
        <v>34.052</v>
      </c>
      <c r="T57" s="2">
        <v>2.2527999999999999E-2</v>
      </c>
      <c r="U57" s="2">
        <v>0.1094</v>
      </c>
      <c r="V57" s="2">
        <v>1924.5</v>
      </c>
      <c r="W57" s="2">
        <v>7.7958E-2</v>
      </c>
      <c r="X57" s="2">
        <v>1.5763999999999999E-3</v>
      </c>
      <c r="Y57" s="2">
        <v>0.50710999999999995</v>
      </c>
      <c r="Z57" s="2">
        <v>4.5125000000000002</v>
      </c>
    </row>
    <row r="58" spans="1:26" x14ac:dyDescent="0.25">
      <c r="A58" s="1">
        <v>57</v>
      </c>
      <c r="B58" s="1" t="s">
        <v>15</v>
      </c>
      <c r="C58" s="1">
        <v>3.72654</v>
      </c>
      <c r="D58" s="2">
        <v>67.218999999999994</v>
      </c>
      <c r="E58" s="2">
        <v>2.1669000000000001E-2</v>
      </c>
      <c r="F58" s="2">
        <v>4.4324000000000002E-2</v>
      </c>
      <c r="G58" s="2">
        <v>548.38</v>
      </c>
      <c r="H58" s="2">
        <v>5.7082000000000001E-3</v>
      </c>
      <c r="I58" s="2">
        <v>15.21</v>
      </c>
      <c r="J58" s="2">
        <v>4.4923999999999999E-2</v>
      </c>
      <c r="K58" s="2">
        <v>0.24748999999999999</v>
      </c>
      <c r="L58" s="2">
        <v>2.2361E-3</v>
      </c>
      <c r="M58" s="2">
        <v>14.52</v>
      </c>
      <c r="N58" s="2">
        <v>45.14</v>
      </c>
      <c r="O58" s="2">
        <v>22.613</v>
      </c>
      <c r="P58" s="2">
        <v>18.306999999999999</v>
      </c>
      <c r="Q58" s="2">
        <v>1.4217E-2</v>
      </c>
      <c r="R58" s="2">
        <v>1.3824000000000001</v>
      </c>
      <c r="S58" s="2">
        <v>33.71</v>
      </c>
      <c r="T58" s="2">
        <v>2.2925999999999998E-2</v>
      </c>
      <c r="U58" s="2">
        <v>0.11103</v>
      </c>
      <c r="V58" s="2">
        <v>1932.8</v>
      </c>
      <c r="W58" s="2">
        <v>7.6319999999999999E-2</v>
      </c>
      <c r="X58" s="2">
        <v>1.5896E-3</v>
      </c>
      <c r="Y58" s="2">
        <v>0.50270000000000004</v>
      </c>
      <c r="Z58" s="2">
        <v>4.5867000000000004</v>
      </c>
    </row>
    <row r="59" spans="1:26" x14ac:dyDescent="0.25">
      <c r="A59" s="1">
        <v>58</v>
      </c>
      <c r="B59" s="1" t="s">
        <v>15</v>
      </c>
      <c r="C59" s="1">
        <v>3.7183799999999998</v>
      </c>
      <c r="D59" s="2">
        <v>68.463999999999999</v>
      </c>
      <c r="E59" s="2">
        <v>2.1423000000000001E-2</v>
      </c>
      <c r="F59" s="2">
        <v>4.4259E-2</v>
      </c>
      <c r="G59" s="2">
        <v>548.04999999999995</v>
      </c>
      <c r="H59" s="2">
        <v>5.8097000000000001E-3</v>
      </c>
      <c r="I59" s="2">
        <v>15.196999999999999</v>
      </c>
      <c r="J59" s="2">
        <v>4.5746000000000002E-2</v>
      </c>
      <c r="K59" s="2">
        <v>0.25201000000000001</v>
      </c>
      <c r="L59" s="2">
        <v>2.1947999999999998E-3</v>
      </c>
      <c r="M59" s="2">
        <v>15.218999999999999</v>
      </c>
      <c r="N59" s="2">
        <v>44.389000000000003</v>
      </c>
      <c r="O59" s="2">
        <v>22.905999999999999</v>
      </c>
      <c r="P59" s="2">
        <v>18.631</v>
      </c>
      <c r="Q59" s="2">
        <v>1.4312E-2</v>
      </c>
      <c r="R59" s="2">
        <v>1.3704000000000001</v>
      </c>
      <c r="S59" s="2">
        <v>33.369</v>
      </c>
      <c r="T59" s="2">
        <v>2.3324000000000001E-2</v>
      </c>
      <c r="U59" s="2">
        <v>0.11267000000000001</v>
      </c>
      <c r="V59" s="2">
        <v>1941.2</v>
      </c>
      <c r="W59" s="2">
        <v>7.4682999999999999E-2</v>
      </c>
      <c r="X59" s="2">
        <v>1.6027999999999999E-3</v>
      </c>
      <c r="Y59" s="2">
        <v>0.49829000000000001</v>
      </c>
      <c r="Z59" s="2">
        <v>4.6609999999999996</v>
      </c>
    </row>
    <row r="60" spans="1:26" x14ac:dyDescent="0.25">
      <c r="A60" s="1">
        <v>59</v>
      </c>
      <c r="B60" s="1" t="s">
        <v>15</v>
      </c>
      <c r="C60" s="1">
        <v>3.71062</v>
      </c>
      <c r="D60" s="2">
        <v>69.709000000000003</v>
      </c>
      <c r="E60" s="2">
        <v>2.1177000000000001E-2</v>
      </c>
      <c r="F60" s="2">
        <v>4.4194999999999998E-2</v>
      </c>
      <c r="G60" s="2">
        <v>547.72</v>
      </c>
      <c r="H60" s="2">
        <v>5.9112000000000001E-3</v>
      </c>
      <c r="I60" s="2">
        <v>15.183</v>
      </c>
      <c r="J60" s="2">
        <v>4.6566999999999997E-2</v>
      </c>
      <c r="K60" s="2">
        <v>0.25652999999999998</v>
      </c>
      <c r="L60" s="2">
        <v>2.1562999999999999E-3</v>
      </c>
      <c r="M60" s="2">
        <v>15.92</v>
      </c>
      <c r="N60" s="2">
        <v>43.637999999999998</v>
      </c>
      <c r="O60" s="2">
        <v>23.2</v>
      </c>
      <c r="P60" s="2">
        <v>18.954000000000001</v>
      </c>
      <c r="Q60" s="2">
        <v>1.4408000000000001E-2</v>
      </c>
      <c r="R60" s="2">
        <v>1.3584000000000001</v>
      </c>
      <c r="S60" s="2">
        <v>33.027000000000001</v>
      </c>
      <c r="T60" s="2">
        <v>2.3722E-2</v>
      </c>
      <c r="U60" s="2">
        <v>0.11430999999999999</v>
      </c>
      <c r="V60" s="2">
        <v>1949.6</v>
      </c>
      <c r="W60" s="2">
        <v>7.3046E-2</v>
      </c>
      <c r="X60" s="2">
        <v>1.616E-3</v>
      </c>
      <c r="Y60" s="2">
        <v>0.49389</v>
      </c>
      <c r="Z60" s="2">
        <v>4.7351999999999999</v>
      </c>
    </row>
    <row r="61" spans="1:26" x14ac:dyDescent="0.25">
      <c r="A61" s="1">
        <v>60</v>
      </c>
      <c r="B61" s="1" t="s">
        <v>15</v>
      </c>
      <c r="C61" s="1">
        <v>3.7032099999999999</v>
      </c>
      <c r="D61" s="2">
        <v>70.953000000000003</v>
      </c>
      <c r="E61" s="2">
        <v>2.0930000000000001E-2</v>
      </c>
      <c r="F61" s="2">
        <v>4.4130999999999997E-2</v>
      </c>
      <c r="G61" s="2">
        <v>547.4</v>
      </c>
      <c r="H61" s="2">
        <v>6.0127000000000002E-3</v>
      </c>
      <c r="I61" s="2">
        <v>15.17</v>
      </c>
      <c r="J61" s="2">
        <v>4.7389000000000001E-2</v>
      </c>
      <c r="K61" s="2">
        <v>0.26106000000000001</v>
      </c>
      <c r="L61" s="2">
        <v>2.1201000000000002E-3</v>
      </c>
      <c r="M61" s="2">
        <v>16.623000000000001</v>
      </c>
      <c r="N61" s="2">
        <v>42.887</v>
      </c>
      <c r="O61" s="2">
        <v>23.492999999999999</v>
      </c>
      <c r="P61" s="2">
        <v>19.277999999999999</v>
      </c>
      <c r="Q61" s="2">
        <v>1.4504E-2</v>
      </c>
      <c r="R61" s="2">
        <v>1.3464</v>
      </c>
      <c r="S61" s="2">
        <v>32.686</v>
      </c>
      <c r="T61" s="2">
        <v>2.4119999999999999E-2</v>
      </c>
      <c r="U61" s="2">
        <v>0.11594</v>
      </c>
      <c r="V61" s="2">
        <v>1957.9</v>
      </c>
      <c r="W61" s="2">
        <v>7.1409E-2</v>
      </c>
      <c r="X61" s="2">
        <v>1.6291000000000001E-3</v>
      </c>
      <c r="Y61" s="2">
        <v>0.48948000000000003</v>
      </c>
      <c r="Z61" s="2">
        <v>4.8094999999999999</v>
      </c>
    </row>
    <row r="62" spans="1:26" x14ac:dyDescent="0.25">
      <c r="A62" s="1">
        <v>61</v>
      </c>
      <c r="B62" s="1" t="s">
        <v>15</v>
      </c>
      <c r="C62" s="1">
        <v>3.6961200000000001</v>
      </c>
      <c r="D62" s="2">
        <v>72.197999999999993</v>
      </c>
      <c r="E62" s="2">
        <v>2.0684000000000001E-2</v>
      </c>
      <c r="F62" s="2">
        <v>4.4066000000000001E-2</v>
      </c>
      <c r="G62" s="2">
        <v>547.08000000000004</v>
      </c>
      <c r="H62" s="2">
        <v>6.1142000000000002E-3</v>
      </c>
      <c r="I62" s="2">
        <v>15.156000000000001</v>
      </c>
      <c r="J62" s="2">
        <v>4.8210000000000003E-2</v>
      </c>
      <c r="K62" s="2">
        <v>0.26557999999999998</v>
      </c>
      <c r="L62" s="2">
        <v>2.0861999999999999E-3</v>
      </c>
      <c r="M62" s="2">
        <v>17.327999999999999</v>
      </c>
      <c r="N62" s="2">
        <v>42.137</v>
      </c>
      <c r="O62" s="2">
        <v>23.786000000000001</v>
      </c>
      <c r="P62" s="2">
        <v>19.600999999999999</v>
      </c>
      <c r="Q62" s="2">
        <v>1.4599000000000001E-2</v>
      </c>
      <c r="R62" s="2">
        <v>1.3344</v>
      </c>
      <c r="S62" s="2">
        <v>32.344000000000001</v>
      </c>
      <c r="T62" s="2">
        <v>2.4518000000000002E-2</v>
      </c>
      <c r="U62" s="2">
        <v>0.11758</v>
      </c>
      <c r="V62" s="2">
        <v>1966.3</v>
      </c>
      <c r="W62" s="2">
        <v>6.9772000000000001E-2</v>
      </c>
      <c r="X62" s="2">
        <v>1.6423E-3</v>
      </c>
      <c r="Y62" s="2">
        <v>0.48508000000000001</v>
      </c>
      <c r="Z62" s="2">
        <v>4.8837000000000002</v>
      </c>
    </row>
    <row r="63" spans="1:26" x14ac:dyDescent="0.25">
      <c r="A63" s="1">
        <v>62</v>
      </c>
      <c r="B63" s="1" t="s">
        <v>15</v>
      </c>
      <c r="C63" s="1">
        <v>3.6893400000000001</v>
      </c>
      <c r="D63" s="2">
        <v>73.441999999999993</v>
      </c>
      <c r="E63" s="2">
        <v>2.0438000000000001E-2</v>
      </c>
      <c r="F63" s="2">
        <v>4.4001999999999999E-2</v>
      </c>
      <c r="G63" s="2">
        <v>546.76</v>
      </c>
      <c r="H63" s="2">
        <v>6.2157999999999996E-3</v>
      </c>
      <c r="I63" s="2">
        <v>15.143000000000001</v>
      </c>
      <c r="J63" s="2">
        <v>4.9031999999999999E-2</v>
      </c>
      <c r="K63" s="2">
        <v>0.27010000000000001</v>
      </c>
      <c r="L63" s="2">
        <v>2.0541999999999999E-3</v>
      </c>
      <c r="M63" s="2">
        <v>18.035</v>
      </c>
      <c r="N63" s="2">
        <v>41.386000000000003</v>
      </c>
      <c r="O63" s="2">
        <v>24.08</v>
      </c>
      <c r="P63" s="2">
        <v>19.925000000000001</v>
      </c>
      <c r="Q63" s="2">
        <v>1.4695E-2</v>
      </c>
      <c r="R63" s="2">
        <v>1.3224</v>
      </c>
      <c r="S63" s="2">
        <v>32.003</v>
      </c>
      <c r="T63" s="2">
        <v>2.4916000000000001E-2</v>
      </c>
      <c r="U63" s="2">
        <v>0.11922000000000001</v>
      </c>
      <c r="V63" s="2">
        <v>1974.7</v>
      </c>
      <c r="W63" s="2">
        <v>6.8135000000000001E-2</v>
      </c>
      <c r="X63" s="2">
        <v>1.6555000000000001E-3</v>
      </c>
      <c r="Y63" s="2">
        <v>0.48066999999999999</v>
      </c>
      <c r="Z63" s="2">
        <v>4.9579000000000004</v>
      </c>
    </row>
    <row r="64" spans="1:26" x14ac:dyDescent="0.25">
      <c r="A64" s="1">
        <v>63</v>
      </c>
      <c r="B64" s="1" t="s">
        <v>15</v>
      </c>
      <c r="C64" s="1">
        <v>3.6828400000000001</v>
      </c>
      <c r="D64" s="2">
        <v>74.686999999999998</v>
      </c>
      <c r="E64" s="2">
        <v>2.0191000000000001E-2</v>
      </c>
      <c r="F64" s="2">
        <v>4.3936999999999997E-2</v>
      </c>
      <c r="G64" s="2">
        <v>546.44000000000005</v>
      </c>
      <c r="H64" s="2">
        <v>6.3172999999999997E-3</v>
      </c>
      <c r="I64" s="2">
        <v>15.129</v>
      </c>
      <c r="J64" s="2">
        <v>4.9854000000000002E-2</v>
      </c>
      <c r="K64" s="2">
        <v>0.27461999999999998</v>
      </c>
      <c r="L64" s="2">
        <v>2.0240000000000002E-3</v>
      </c>
      <c r="M64" s="2">
        <v>18.742999999999999</v>
      </c>
      <c r="N64" s="2">
        <v>40.634999999999998</v>
      </c>
      <c r="O64" s="2">
        <v>24.373000000000001</v>
      </c>
      <c r="P64" s="2">
        <v>20.248000000000001</v>
      </c>
      <c r="Q64" s="2">
        <v>1.4789999999999999E-2</v>
      </c>
      <c r="R64" s="2">
        <v>1.3103</v>
      </c>
      <c r="S64" s="2">
        <v>31.661000000000001</v>
      </c>
      <c r="T64" s="2">
        <v>2.5312999999999999E-2</v>
      </c>
      <c r="U64" s="2">
        <v>0.12086</v>
      </c>
      <c r="V64" s="2">
        <v>1983.1</v>
      </c>
      <c r="W64" s="2">
        <v>6.6498000000000002E-2</v>
      </c>
      <c r="X64" s="2">
        <v>1.6687E-3</v>
      </c>
      <c r="Y64" s="2">
        <v>0.47626000000000002</v>
      </c>
      <c r="Z64" s="2">
        <v>5.0321999999999996</v>
      </c>
    </row>
    <row r="65" spans="1:26" x14ac:dyDescent="0.25">
      <c r="A65" s="1">
        <v>64</v>
      </c>
      <c r="B65" s="1" t="s">
        <v>15</v>
      </c>
      <c r="C65" s="1">
        <v>3.6766000000000001</v>
      </c>
      <c r="D65" s="2">
        <v>75.932000000000002</v>
      </c>
      <c r="E65" s="2">
        <v>1.9945000000000001E-2</v>
      </c>
      <c r="F65" s="2">
        <v>4.3873000000000002E-2</v>
      </c>
      <c r="G65" s="2">
        <v>546.12</v>
      </c>
      <c r="H65" s="2">
        <v>6.4187999999999997E-3</v>
      </c>
      <c r="I65" s="2">
        <v>15.115</v>
      </c>
      <c r="J65" s="2">
        <v>5.0674999999999998E-2</v>
      </c>
      <c r="K65" s="2">
        <v>0.27914</v>
      </c>
      <c r="L65" s="2">
        <v>1.9954E-3</v>
      </c>
      <c r="M65" s="2">
        <v>19.452999999999999</v>
      </c>
      <c r="N65" s="2">
        <v>39.884</v>
      </c>
      <c r="O65" s="2">
        <v>24.666</v>
      </c>
      <c r="P65" s="2">
        <v>20.571999999999999</v>
      </c>
      <c r="Q65" s="2">
        <v>1.4886E-2</v>
      </c>
      <c r="R65" s="2">
        <v>1.2983</v>
      </c>
      <c r="S65" s="2">
        <v>31.32</v>
      </c>
      <c r="T65" s="2">
        <v>2.5711000000000001E-2</v>
      </c>
      <c r="U65" s="2">
        <v>0.12249</v>
      </c>
      <c r="V65" s="2">
        <v>1991.5</v>
      </c>
      <c r="W65" s="2">
        <v>6.4860000000000001E-2</v>
      </c>
      <c r="X65" s="2">
        <v>1.6818E-3</v>
      </c>
      <c r="Y65" s="2">
        <v>0.47186</v>
      </c>
      <c r="Z65" s="2">
        <v>5.1063999999999998</v>
      </c>
    </row>
    <row r="66" spans="1:26" x14ac:dyDescent="0.25">
      <c r="A66" s="1">
        <v>65</v>
      </c>
      <c r="B66" s="1" t="s">
        <v>15</v>
      </c>
      <c r="C66" s="1">
        <v>3.6705999999999999</v>
      </c>
      <c r="D66" s="2">
        <v>77.176000000000002</v>
      </c>
      <c r="E66" s="2">
        <v>1.9698E-2</v>
      </c>
      <c r="F66" s="2">
        <v>4.3809000000000001E-2</v>
      </c>
      <c r="G66" s="2">
        <v>545.79999999999995</v>
      </c>
      <c r="H66" s="2">
        <v>6.5202999999999997E-3</v>
      </c>
      <c r="I66" s="2">
        <v>15.102</v>
      </c>
      <c r="J66" s="2">
        <v>5.1497000000000001E-2</v>
      </c>
      <c r="K66" s="2">
        <v>0.28366999999999998</v>
      </c>
      <c r="L66" s="2">
        <v>1.9683999999999999E-3</v>
      </c>
      <c r="M66" s="2">
        <v>20.164000000000001</v>
      </c>
      <c r="N66" s="2">
        <v>39.133000000000003</v>
      </c>
      <c r="O66" s="2">
        <v>24.96</v>
      </c>
      <c r="P66" s="2">
        <v>20.896000000000001</v>
      </c>
      <c r="Q66" s="2">
        <v>1.4982000000000001E-2</v>
      </c>
      <c r="R66" s="2">
        <v>1.2863</v>
      </c>
      <c r="S66" s="2">
        <v>30.978000000000002</v>
      </c>
      <c r="T66" s="2">
        <v>2.6109E-2</v>
      </c>
      <c r="U66" s="2">
        <v>0.12413</v>
      </c>
      <c r="V66" s="2">
        <v>1999.9</v>
      </c>
      <c r="W66" s="2">
        <v>6.3223000000000001E-2</v>
      </c>
      <c r="X66" s="2">
        <v>1.6949999999999999E-3</v>
      </c>
      <c r="Y66" s="2">
        <v>0.46744999999999998</v>
      </c>
      <c r="Z66" s="2">
        <v>5.1806000000000001</v>
      </c>
    </row>
    <row r="67" spans="1:26" x14ac:dyDescent="0.25">
      <c r="A67" s="1">
        <v>66</v>
      </c>
      <c r="B67" s="1" t="s">
        <v>15</v>
      </c>
      <c r="C67" s="1">
        <v>3.6648200000000002</v>
      </c>
      <c r="D67" s="2">
        <v>78.421000000000006</v>
      </c>
      <c r="E67" s="2">
        <v>1.9452000000000001E-2</v>
      </c>
      <c r="F67" s="2">
        <v>4.3743999999999998E-2</v>
      </c>
      <c r="G67" s="2">
        <v>545.48</v>
      </c>
      <c r="H67" s="2">
        <v>6.6217999999999997E-3</v>
      </c>
      <c r="I67" s="2">
        <v>15.087999999999999</v>
      </c>
      <c r="J67" s="2">
        <v>5.2318000000000003E-2</v>
      </c>
      <c r="K67" s="2">
        <v>0.28819</v>
      </c>
      <c r="L67" s="2">
        <v>1.9426000000000001E-3</v>
      </c>
      <c r="M67" s="2">
        <v>20.876000000000001</v>
      </c>
      <c r="N67" s="2">
        <v>38.383000000000003</v>
      </c>
      <c r="O67" s="2">
        <v>25.253</v>
      </c>
      <c r="P67" s="2">
        <v>21.219000000000001</v>
      </c>
      <c r="Q67" s="2">
        <v>1.5077E-2</v>
      </c>
      <c r="R67" s="2">
        <v>1.2743</v>
      </c>
      <c r="S67" s="2">
        <v>30.637</v>
      </c>
      <c r="T67" s="2">
        <v>2.6506999999999999E-2</v>
      </c>
      <c r="U67" s="2">
        <v>0.12576999999999999</v>
      </c>
      <c r="V67" s="2">
        <v>2008.3</v>
      </c>
      <c r="W67" s="2">
        <v>6.1586000000000002E-2</v>
      </c>
      <c r="X67" s="2">
        <v>1.7082E-3</v>
      </c>
      <c r="Y67" s="2">
        <v>0.46305000000000002</v>
      </c>
      <c r="Z67" s="2">
        <v>5.2549000000000001</v>
      </c>
    </row>
    <row r="68" spans="1:26" x14ac:dyDescent="0.25">
      <c r="A68" s="1">
        <v>67</v>
      </c>
      <c r="B68" s="1" t="s">
        <v>15</v>
      </c>
      <c r="C68" s="1">
        <v>3.6592500000000001</v>
      </c>
      <c r="D68" s="2">
        <v>79.665000000000006</v>
      </c>
      <c r="E68" s="2">
        <v>1.9206000000000001E-2</v>
      </c>
      <c r="F68" s="2">
        <v>4.3679999999999997E-2</v>
      </c>
      <c r="G68" s="2">
        <v>545.16999999999996</v>
      </c>
      <c r="H68" s="2">
        <v>6.7232999999999998E-3</v>
      </c>
      <c r="I68" s="2">
        <v>15.074999999999999</v>
      </c>
      <c r="J68" s="2">
        <v>5.314E-2</v>
      </c>
      <c r="K68" s="2">
        <v>0.29271000000000003</v>
      </c>
      <c r="L68" s="2">
        <v>1.9181999999999999E-3</v>
      </c>
      <c r="M68" s="2">
        <v>21.59</v>
      </c>
      <c r="N68" s="2">
        <v>37.631999999999998</v>
      </c>
      <c r="O68" s="2">
        <v>25.547000000000001</v>
      </c>
      <c r="P68" s="2">
        <v>21.542999999999999</v>
      </c>
      <c r="Q68" s="2">
        <v>1.5173000000000001E-2</v>
      </c>
      <c r="R68" s="2">
        <v>1.2623</v>
      </c>
      <c r="S68" s="2">
        <v>30.295000000000002</v>
      </c>
      <c r="T68" s="2">
        <v>2.6904999999999998E-2</v>
      </c>
      <c r="U68" s="2">
        <v>0.12740000000000001</v>
      </c>
      <c r="V68" s="2">
        <v>2016.7</v>
      </c>
      <c r="W68" s="2">
        <v>5.9949000000000002E-2</v>
      </c>
      <c r="X68" s="2">
        <v>1.7214000000000001E-3</v>
      </c>
      <c r="Y68" s="2">
        <v>0.45863999999999999</v>
      </c>
      <c r="Z68" s="2">
        <v>5.3291000000000004</v>
      </c>
    </row>
    <row r="69" spans="1:26" x14ac:dyDescent="0.25">
      <c r="A69" s="1">
        <v>68</v>
      </c>
      <c r="B69" s="1" t="s">
        <v>15</v>
      </c>
      <c r="C69" s="1">
        <v>3.65387</v>
      </c>
      <c r="D69" s="2">
        <v>80.91</v>
      </c>
      <c r="E69" s="2">
        <v>1.8959E-2</v>
      </c>
      <c r="F69" s="2">
        <v>4.3616000000000002E-2</v>
      </c>
      <c r="G69" s="2">
        <v>544.85</v>
      </c>
      <c r="H69" s="2">
        <v>6.8247999999999998E-3</v>
      </c>
      <c r="I69" s="2">
        <v>15.061</v>
      </c>
      <c r="J69" s="2">
        <v>5.3962000000000003E-2</v>
      </c>
      <c r="K69" s="2">
        <v>0.29722999999999999</v>
      </c>
      <c r="L69" s="2">
        <v>1.8948999999999999E-3</v>
      </c>
      <c r="M69" s="2">
        <v>22.305</v>
      </c>
      <c r="N69" s="2">
        <v>36.881</v>
      </c>
      <c r="O69" s="2">
        <v>25.84</v>
      </c>
      <c r="P69" s="2">
        <v>21.866</v>
      </c>
      <c r="Q69" s="2">
        <v>1.5269E-2</v>
      </c>
      <c r="R69" s="2">
        <v>1.2502</v>
      </c>
      <c r="S69" s="2">
        <v>29.954000000000001</v>
      </c>
      <c r="T69" s="2">
        <v>2.7303000000000001E-2</v>
      </c>
      <c r="U69" s="2">
        <v>0.12903999999999999</v>
      </c>
      <c r="V69" s="2">
        <v>2025.1</v>
      </c>
      <c r="W69" s="2">
        <v>5.8312000000000003E-2</v>
      </c>
      <c r="X69" s="2">
        <v>1.7346E-3</v>
      </c>
      <c r="Y69" s="2">
        <v>0.45423000000000002</v>
      </c>
      <c r="Z69" s="2">
        <v>5.4034000000000004</v>
      </c>
    </row>
    <row r="70" spans="1:26" x14ac:dyDescent="0.25">
      <c r="A70" s="1">
        <v>69</v>
      </c>
      <c r="B70" s="1" t="s">
        <v>15</v>
      </c>
      <c r="C70" s="1">
        <v>3.6486800000000001</v>
      </c>
      <c r="D70" s="2">
        <v>82.153999999999996</v>
      </c>
      <c r="E70" s="2">
        <v>1.8713E-2</v>
      </c>
      <c r="F70" s="2">
        <v>4.3550999999999999E-2</v>
      </c>
      <c r="G70" s="2">
        <v>544.54</v>
      </c>
      <c r="H70" s="2">
        <v>6.9262999999999998E-3</v>
      </c>
      <c r="I70" s="2">
        <v>15.048</v>
      </c>
      <c r="J70" s="2">
        <v>5.4782999999999998E-2</v>
      </c>
      <c r="K70" s="2">
        <v>0.30175000000000002</v>
      </c>
      <c r="L70" s="2">
        <v>1.8726999999999999E-3</v>
      </c>
      <c r="M70" s="2">
        <v>23.021000000000001</v>
      </c>
      <c r="N70" s="2">
        <v>36.130000000000003</v>
      </c>
      <c r="O70" s="2">
        <v>26.132999999999999</v>
      </c>
      <c r="P70" s="2">
        <v>22.19</v>
      </c>
      <c r="Q70" s="2">
        <v>1.5363999999999999E-2</v>
      </c>
      <c r="R70" s="2">
        <v>1.2382</v>
      </c>
      <c r="S70" s="2">
        <v>29.611999999999998</v>
      </c>
      <c r="T70" s="2">
        <v>2.7701E-2</v>
      </c>
      <c r="U70" s="2">
        <v>0.13067999999999999</v>
      </c>
      <c r="V70" s="2">
        <v>2033.5</v>
      </c>
      <c r="W70" s="2">
        <v>5.6675000000000003E-2</v>
      </c>
      <c r="X70" s="2">
        <v>1.7477E-3</v>
      </c>
      <c r="Y70" s="2">
        <v>0.44983000000000001</v>
      </c>
      <c r="Z70" s="2">
        <v>5.4775999999999998</v>
      </c>
    </row>
    <row r="71" spans="1:26" x14ac:dyDescent="0.25">
      <c r="A71" s="1">
        <v>70</v>
      </c>
      <c r="B71" s="1" t="s">
        <v>15</v>
      </c>
      <c r="C71" s="1">
        <v>3.6436600000000001</v>
      </c>
      <c r="D71" s="2">
        <v>83.399000000000001</v>
      </c>
      <c r="E71" s="2">
        <v>1.8467000000000001E-2</v>
      </c>
      <c r="F71" s="2">
        <v>4.3486999999999998E-2</v>
      </c>
      <c r="G71" s="2">
        <v>544.23</v>
      </c>
      <c r="H71" s="2">
        <v>7.0277999999999998E-3</v>
      </c>
      <c r="I71" s="2">
        <v>15.034000000000001</v>
      </c>
      <c r="J71" s="2">
        <v>5.5605000000000002E-2</v>
      </c>
      <c r="K71" s="2">
        <v>0.30626999999999999</v>
      </c>
      <c r="L71" s="2">
        <v>1.8515000000000001E-3</v>
      </c>
      <c r="M71" s="2">
        <v>23.738</v>
      </c>
      <c r="N71" s="2">
        <v>35.380000000000003</v>
      </c>
      <c r="O71" s="2">
        <v>26.427</v>
      </c>
      <c r="P71" s="2">
        <v>22.513000000000002</v>
      </c>
      <c r="Q71" s="2">
        <v>1.546E-2</v>
      </c>
      <c r="R71" s="2">
        <v>1.2262</v>
      </c>
      <c r="S71" s="2">
        <v>29.271000000000001</v>
      </c>
      <c r="T71" s="2">
        <v>2.8098999999999999E-2</v>
      </c>
      <c r="U71" s="2">
        <v>0.13231000000000001</v>
      </c>
      <c r="V71" s="2">
        <v>2041.9</v>
      </c>
      <c r="W71" s="2">
        <v>5.5037999999999997E-2</v>
      </c>
      <c r="X71" s="2">
        <v>1.7608999999999999E-3</v>
      </c>
      <c r="Y71" s="2">
        <v>0.44541999999999998</v>
      </c>
      <c r="Z71" s="2">
        <v>5.5518000000000001</v>
      </c>
    </row>
    <row r="72" spans="1:26" x14ac:dyDescent="0.25">
      <c r="A72" s="1">
        <v>71</v>
      </c>
      <c r="B72" s="1" t="s">
        <v>15</v>
      </c>
      <c r="C72" s="1">
        <v>3.6388099999999999</v>
      </c>
      <c r="D72" s="2">
        <v>84.644000000000005</v>
      </c>
      <c r="E72" s="2">
        <v>1.822E-2</v>
      </c>
      <c r="F72" s="2">
        <v>4.3423000000000003E-2</v>
      </c>
      <c r="G72" s="2">
        <v>543.91999999999996</v>
      </c>
      <c r="H72" s="2">
        <v>7.1292999999999999E-3</v>
      </c>
      <c r="I72" s="2">
        <v>15.02</v>
      </c>
      <c r="J72" s="2">
        <v>5.6426999999999998E-2</v>
      </c>
      <c r="K72" s="2">
        <v>0.31080000000000002</v>
      </c>
      <c r="L72" s="2">
        <v>1.8312000000000001E-3</v>
      </c>
      <c r="M72" s="2">
        <v>24.457000000000001</v>
      </c>
      <c r="N72" s="2">
        <v>34.628999999999998</v>
      </c>
      <c r="O72" s="2">
        <v>26.72</v>
      </c>
      <c r="P72" s="2">
        <v>22.837</v>
      </c>
      <c r="Q72" s="2">
        <v>1.5554999999999999E-2</v>
      </c>
      <c r="R72" s="2">
        <v>1.2141999999999999</v>
      </c>
      <c r="S72" s="2">
        <v>28.928999999999998</v>
      </c>
      <c r="T72" s="2">
        <v>2.8497000000000001E-2</v>
      </c>
      <c r="U72" s="2">
        <v>0.13395000000000001</v>
      </c>
      <c r="V72" s="2">
        <v>2050.3000000000002</v>
      </c>
      <c r="W72" s="2">
        <v>5.3400999999999997E-2</v>
      </c>
      <c r="X72" s="2">
        <v>1.7741E-3</v>
      </c>
      <c r="Y72" s="2">
        <v>0.44102000000000002</v>
      </c>
      <c r="Z72" s="2">
        <v>5.6261000000000001</v>
      </c>
    </row>
    <row r="73" spans="1:26" x14ac:dyDescent="0.25">
      <c r="A73" s="1">
        <v>72</v>
      </c>
      <c r="B73" s="1" t="s">
        <v>15</v>
      </c>
      <c r="C73" s="1">
        <v>3.6341000000000001</v>
      </c>
      <c r="D73" s="2">
        <v>85.888000000000005</v>
      </c>
      <c r="E73" s="2">
        <v>1.7974E-2</v>
      </c>
      <c r="F73" s="2">
        <v>4.3358000000000001E-2</v>
      </c>
      <c r="G73" s="2">
        <v>543.61</v>
      </c>
      <c r="H73" s="2">
        <v>7.2307999999999999E-3</v>
      </c>
      <c r="I73" s="2">
        <v>15.007</v>
      </c>
      <c r="J73" s="2">
        <v>5.7248E-2</v>
      </c>
      <c r="K73" s="2">
        <v>0.31531999999999999</v>
      </c>
      <c r="L73" s="2">
        <v>1.8117000000000001E-3</v>
      </c>
      <c r="M73" s="2">
        <v>25.175999999999998</v>
      </c>
      <c r="N73" s="2">
        <v>33.878</v>
      </c>
      <c r="O73" s="2">
        <v>27.013000000000002</v>
      </c>
      <c r="P73" s="2">
        <v>23.161000000000001</v>
      </c>
      <c r="Q73" s="2">
        <v>1.5651000000000002E-2</v>
      </c>
      <c r="R73" s="2">
        <v>1.2021999999999999</v>
      </c>
      <c r="S73" s="2">
        <v>28.588000000000001</v>
      </c>
      <c r="T73" s="2">
        <v>2.8895000000000001E-2</v>
      </c>
      <c r="U73" s="2">
        <v>0.13558999999999999</v>
      </c>
      <c r="V73" s="2">
        <v>2058.6999999999998</v>
      </c>
      <c r="W73" s="2">
        <v>5.1763000000000003E-2</v>
      </c>
      <c r="X73" s="2">
        <v>1.7872999999999999E-3</v>
      </c>
      <c r="Y73" s="2">
        <v>0.43661</v>
      </c>
      <c r="Z73" s="2">
        <v>5.7003000000000004</v>
      </c>
    </row>
    <row r="74" spans="1:26" x14ac:dyDescent="0.25">
      <c r="A74" s="1">
        <v>73</v>
      </c>
      <c r="B74" s="1" t="s">
        <v>15</v>
      </c>
      <c r="C74" s="1">
        <v>3.62954</v>
      </c>
      <c r="D74" s="2">
        <v>87.132999999999996</v>
      </c>
      <c r="E74" s="2">
        <v>1.7727E-2</v>
      </c>
      <c r="F74" s="2">
        <v>4.3293999999999999E-2</v>
      </c>
      <c r="G74" s="2">
        <v>543.29999999999995</v>
      </c>
      <c r="H74" s="2">
        <v>7.3324000000000002E-3</v>
      </c>
      <c r="I74" s="2">
        <v>14.993</v>
      </c>
      <c r="J74" s="2">
        <v>5.8069999999999997E-2</v>
      </c>
      <c r="K74" s="2">
        <v>0.31984000000000001</v>
      </c>
      <c r="L74" s="2">
        <v>1.7930999999999999E-3</v>
      </c>
      <c r="M74" s="2">
        <v>25.896000000000001</v>
      </c>
      <c r="N74" s="2">
        <v>33.127000000000002</v>
      </c>
      <c r="O74" s="2">
        <v>27.306999999999999</v>
      </c>
      <c r="P74" s="2">
        <v>23.484000000000002</v>
      </c>
      <c r="Q74" s="2">
        <v>1.5747000000000001E-2</v>
      </c>
      <c r="R74" s="2">
        <v>1.1901999999999999</v>
      </c>
      <c r="S74" s="2">
        <v>28.245999999999999</v>
      </c>
      <c r="T74" s="2">
        <v>2.9293E-2</v>
      </c>
      <c r="U74" s="2">
        <v>0.13722000000000001</v>
      </c>
      <c r="V74" s="2">
        <v>2067.1</v>
      </c>
      <c r="W74" s="2">
        <v>5.0125999999999997E-2</v>
      </c>
      <c r="X74" s="2">
        <v>1.8004E-3</v>
      </c>
      <c r="Y74" s="2">
        <v>0.43219999999999997</v>
      </c>
      <c r="Z74" s="2">
        <v>5.7744999999999997</v>
      </c>
    </row>
    <row r="75" spans="1:26" x14ac:dyDescent="0.25">
      <c r="A75" s="1">
        <v>74</v>
      </c>
      <c r="B75" s="1" t="s">
        <v>15</v>
      </c>
      <c r="C75" s="1">
        <v>3.6251199999999999</v>
      </c>
      <c r="D75" s="2">
        <v>88.376999999999995</v>
      </c>
      <c r="E75" s="2">
        <v>1.7481E-2</v>
      </c>
      <c r="F75" s="2">
        <v>4.3228999999999997E-2</v>
      </c>
      <c r="G75" s="2">
        <v>543</v>
      </c>
      <c r="H75" s="2">
        <v>7.4339000000000002E-3</v>
      </c>
      <c r="I75" s="2">
        <v>14.98</v>
      </c>
      <c r="J75" s="2">
        <v>5.8890999999999999E-2</v>
      </c>
      <c r="K75" s="2">
        <v>0.32435999999999998</v>
      </c>
      <c r="L75" s="2">
        <v>1.7752E-3</v>
      </c>
      <c r="M75" s="2">
        <v>26.617000000000001</v>
      </c>
      <c r="N75" s="2">
        <v>32.377000000000002</v>
      </c>
      <c r="O75" s="2">
        <v>27.6</v>
      </c>
      <c r="P75" s="2">
        <v>23.808</v>
      </c>
      <c r="Q75" s="2">
        <v>1.5841999999999998E-2</v>
      </c>
      <c r="R75" s="2">
        <v>1.1780999999999999</v>
      </c>
      <c r="S75" s="2">
        <v>27.905000000000001</v>
      </c>
      <c r="T75" s="2">
        <v>2.9690999999999999E-2</v>
      </c>
      <c r="U75" s="2">
        <v>0.13886000000000001</v>
      </c>
      <c r="V75" s="2">
        <v>2075.5</v>
      </c>
      <c r="W75" s="2">
        <v>4.8488999999999997E-2</v>
      </c>
      <c r="X75" s="2">
        <v>1.8136000000000001E-3</v>
      </c>
      <c r="Y75" s="2">
        <v>0.42780000000000001</v>
      </c>
      <c r="Z75" s="2">
        <v>5.8487999999999998</v>
      </c>
    </row>
    <row r="76" spans="1:26" x14ac:dyDescent="0.25">
      <c r="A76" s="1">
        <v>75</v>
      </c>
      <c r="B76" s="1" t="s">
        <v>15</v>
      </c>
      <c r="C76" s="1">
        <v>3.6208200000000001</v>
      </c>
      <c r="D76" s="2">
        <v>89.622</v>
      </c>
      <c r="E76" s="2">
        <v>1.7235E-2</v>
      </c>
      <c r="F76" s="2">
        <v>4.3165000000000002E-2</v>
      </c>
      <c r="G76" s="2">
        <v>542.69000000000005</v>
      </c>
      <c r="H76" s="2">
        <v>7.5354000000000003E-3</v>
      </c>
      <c r="I76" s="2">
        <v>14.965999999999999</v>
      </c>
      <c r="J76" s="2">
        <v>5.9713000000000002E-2</v>
      </c>
      <c r="K76" s="2">
        <v>0.32888000000000001</v>
      </c>
      <c r="L76" s="2">
        <v>1.758E-3</v>
      </c>
      <c r="M76" s="2">
        <v>27.338000000000001</v>
      </c>
      <c r="N76" s="2">
        <v>31.626000000000001</v>
      </c>
      <c r="O76" s="2">
        <v>27.893999999999998</v>
      </c>
      <c r="P76" s="2">
        <v>24.131</v>
      </c>
      <c r="Q76" s="2">
        <v>1.5938000000000001E-2</v>
      </c>
      <c r="R76" s="2">
        <v>1.1660999999999999</v>
      </c>
      <c r="S76" s="2">
        <v>27.562999999999999</v>
      </c>
      <c r="T76" s="2">
        <v>3.0089000000000001E-2</v>
      </c>
      <c r="U76" s="2">
        <v>0.14050000000000001</v>
      </c>
      <c r="V76" s="2">
        <v>2083.9</v>
      </c>
      <c r="W76" s="2">
        <v>4.6851999999999998E-2</v>
      </c>
      <c r="X76" s="2">
        <v>1.8268E-3</v>
      </c>
      <c r="Y76" s="2">
        <v>0.42338999999999999</v>
      </c>
      <c r="Z76" s="2">
        <v>5.923</v>
      </c>
    </row>
    <row r="77" spans="1:26" x14ac:dyDescent="0.25">
      <c r="A77" s="1">
        <v>76</v>
      </c>
      <c r="B77" s="1" t="s">
        <v>15</v>
      </c>
      <c r="C77" s="1">
        <v>3.6166399999999999</v>
      </c>
      <c r="D77" s="2">
        <v>90.866</v>
      </c>
      <c r="E77" s="2">
        <v>1.6988E-2</v>
      </c>
      <c r="F77" s="2">
        <v>4.3101E-2</v>
      </c>
      <c r="G77" s="2">
        <v>542.39</v>
      </c>
      <c r="H77" s="2">
        <v>7.6369000000000003E-3</v>
      </c>
      <c r="I77" s="2">
        <v>14.952999999999999</v>
      </c>
      <c r="J77" s="2">
        <v>6.0534999999999999E-2</v>
      </c>
      <c r="K77" s="2">
        <v>0.33340999999999998</v>
      </c>
      <c r="L77" s="2">
        <v>1.7413999999999999E-3</v>
      </c>
      <c r="M77" s="2">
        <v>28.061</v>
      </c>
      <c r="N77" s="2">
        <v>30.875</v>
      </c>
      <c r="O77" s="2">
        <v>28.187000000000001</v>
      </c>
      <c r="P77" s="2">
        <v>24.454999999999998</v>
      </c>
      <c r="Q77" s="2">
        <v>1.6034E-2</v>
      </c>
      <c r="R77" s="2">
        <v>1.1540999999999999</v>
      </c>
      <c r="S77" s="2">
        <v>27.222000000000001</v>
      </c>
      <c r="T77" s="2">
        <v>3.0487E-2</v>
      </c>
      <c r="U77" s="2">
        <v>0.14213000000000001</v>
      </c>
      <c r="V77" s="2">
        <v>2092.4</v>
      </c>
      <c r="W77" s="2">
        <v>4.5214999999999998E-2</v>
      </c>
      <c r="X77" s="2">
        <v>1.8400000000000001E-3</v>
      </c>
      <c r="Y77" s="2">
        <v>0.41898999999999997</v>
      </c>
      <c r="Z77" s="2">
        <v>5.9972000000000003</v>
      </c>
    </row>
    <row r="78" spans="1:26" x14ac:dyDescent="0.25">
      <c r="A78" s="1">
        <v>77</v>
      </c>
      <c r="B78" s="1" t="s">
        <v>15</v>
      </c>
      <c r="C78" s="1">
        <v>3.61259</v>
      </c>
      <c r="D78" s="2">
        <v>92.111000000000004</v>
      </c>
      <c r="E78" s="2">
        <v>1.6742E-2</v>
      </c>
      <c r="F78" s="2">
        <v>4.3035999999999998E-2</v>
      </c>
      <c r="G78" s="2">
        <v>542.08000000000004</v>
      </c>
      <c r="H78" s="2">
        <v>7.7384000000000003E-3</v>
      </c>
      <c r="I78" s="2">
        <v>14.939</v>
      </c>
      <c r="J78" s="2">
        <v>6.1356000000000001E-2</v>
      </c>
      <c r="K78" s="2">
        <v>0.33793000000000001</v>
      </c>
      <c r="L78" s="2">
        <v>1.7255E-3</v>
      </c>
      <c r="M78" s="2">
        <v>28.783999999999999</v>
      </c>
      <c r="N78" s="2">
        <v>30.123999999999999</v>
      </c>
      <c r="O78" s="2">
        <v>28.48</v>
      </c>
      <c r="P78" s="2">
        <v>24.777999999999999</v>
      </c>
      <c r="Q78" s="2">
        <v>1.6129000000000001E-2</v>
      </c>
      <c r="R78" s="2">
        <v>1.1420999999999999</v>
      </c>
      <c r="S78" s="2">
        <v>26.88</v>
      </c>
      <c r="T78" s="2">
        <v>3.0884999999999999E-2</v>
      </c>
      <c r="U78" s="2">
        <v>0.14377000000000001</v>
      </c>
      <c r="V78" s="2">
        <v>2100.8000000000002</v>
      </c>
      <c r="W78" s="2">
        <v>4.3577999999999999E-2</v>
      </c>
      <c r="X78" s="2">
        <v>1.8531000000000001E-3</v>
      </c>
      <c r="Y78" s="2">
        <v>0.41458</v>
      </c>
      <c r="Z78" s="2">
        <v>6.0715000000000003</v>
      </c>
    </row>
    <row r="79" spans="1:26" x14ac:dyDescent="0.25">
      <c r="A79" s="1">
        <v>78</v>
      </c>
      <c r="B79" s="1" t="s">
        <v>15</v>
      </c>
      <c r="C79" s="1">
        <v>3.6086399999999998</v>
      </c>
      <c r="D79" s="2">
        <v>93.355999999999995</v>
      </c>
      <c r="E79" s="2">
        <v>1.6496E-2</v>
      </c>
      <c r="F79" s="2">
        <v>4.2972000000000003E-2</v>
      </c>
      <c r="G79" s="2">
        <v>541.78</v>
      </c>
      <c r="H79" s="2">
        <v>7.8399000000000003E-3</v>
      </c>
      <c r="I79" s="2">
        <v>14.925000000000001</v>
      </c>
      <c r="J79" s="2">
        <v>6.2177999999999997E-2</v>
      </c>
      <c r="K79" s="2">
        <v>0.34244999999999998</v>
      </c>
      <c r="L79" s="2">
        <v>1.7101E-3</v>
      </c>
      <c r="M79" s="2">
        <v>29.507999999999999</v>
      </c>
      <c r="N79" s="2">
        <v>29.373999999999999</v>
      </c>
      <c r="O79" s="2">
        <v>28.774000000000001</v>
      </c>
      <c r="P79" s="2">
        <v>25.102</v>
      </c>
      <c r="Q79" s="2">
        <v>1.6225E-2</v>
      </c>
      <c r="R79" s="2">
        <v>1.1301000000000001</v>
      </c>
      <c r="S79" s="2">
        <v>26.539000000000001</v>
      </c>
      <c r="T79" s="2">
        <v>3.1282999999999998E-2</v>
      </c>
      <c r="U79" s="2">
        <v>0.14541000000000001</v>
      </c>
      <c r="V79" s="2">
        <v>2109.1999999999998</v>
      </c>
      <c r="W79" s="2">
        <v>4.1940999999999999E-2</v>
      </c>
      <c r="X79" s="2">
        <v>1.8663E-3</v>
      </c>
      <c r="Y79" s="2">
        <v>0.41017999999999999</v>
      </c>
      <c r="Z79" s="2">
        <v>6.1456999999999997</v>
      </c>
    </row>
    <row r="80" spans="1:26" x14ac:dyDescent="0.25">
      <c r="A80" s="1">
        <v>79</v>
      </c>
      <c r="B80" s="1" t="s">
        <v>15</v>
      </c>
      <c r="C80" s="1">
        <v>3.6047899999999999</v>
      </c>
      <c r="D80" s="2">
        <v>94.6</v>
      </c>
      <c r="E80" s="2">
        <v>1.6249E-2</v>
      </c>
      <c r="F80" s="2">
        <v>4.2908000000000002E-2</v>
      </c>
      <c r="G80" s="2">
        <v>541.48</v>
      </c>
      <c r="H80" s="2">
        <v>7.9413999999999995E-3</v>
      </c>
      <c r="I80" s="2">
        <v>14.912000000000001</v>
      </c>
      <c r="J80" s="2">
        <v>6.2998999999999999E-2</v>
      </c>
      <c r="K80" s="2">
        <v>0.34697</v>
      </c>
      <c r="L80" s="2">
        <v>1.6953000000000001E-3</v>
      </c>
      <c r="M80" s="2">
        <v>30.233000000000001</v>
      </c>
      <c r="N80" s="2">
        <v>28.623000000000001</v>
      </c>
      <c r="O80" s="2">
        <v>29.067</v>
      </c>
      <c r="P80" s="2">
        <v>25.425999999999998</v>
      </c>
      <c r="Q80" s="2">
        <v>1.6320999999999999E-2</v>
      </c>
      <c r="R80" s="2">
        <v>1.1181000000000001</v>
      </c>
      <c r="S80" s="2">
        <v>26.196999999999999</v>
      </c>
      <c r="T80" s="2">
        <v>3.1681000000000001E-2</v>
      </c>
      <c r="U80" s="2">
        <v>0.14704</v>
      </c>
      <c r="V80" s="2">
        <v>2117.6</v>
      </c>
      <c r="W80" s="2">
        <v>4.0304E-2</v>
      </c>
      <c r="X80" s="2">
        <v>1.8795000000000001E-3</v>
      </c>
      <c r="Y80" s="2">
        <v>0.40577000000000002</v>
      </c>
      <c r="Z80" s="2">
        <v>6.2199</v>
      </c>
    </row>
    <row r="81" spans="1:26" x14ac:dyDescent="0.25">
      <c r="A81" s="1">
        <v>80</v>
      </c>
      <c r="B81" s="1" t="s">
        <v>15</v>
      </c>
      <c r="C81" s="1">
        <v>3.6010499999999999</v>
      </c>
      <c r="D81" s="2">
        <v>95.844999999999999</v>
      </c>
      <c r="E81" s="2">
        <v>1.6003E-2</v>
      </c>
      <c r="F81" s="2">
        <v>4.2842999999999999E-2</v>
      </c>
      <c r="G81" s="2">
        <v>541.17999999999995</v>
      </c>
      <c r="H81" s="2">
        <v>8.0429000000000004E-3</v>
      </c>
      <c r="I81" s="2">
        <v>14.898</v>
      </c>
      <c r="J81" s="2">
        <v>6.3821000000000003E-2</v>
      </c>
      <c r="K81" s="2">
        <v>0.35149000000000002</v>
      </c>
      <c r="L81" s="2">
        <v>1.681E-3</v>
      </c>
      <c r="M81" s="2">
        <v>30.959</v>
      </c>
      <c r="N81" s="2">
        <v>27.872</v>
      </c>
      <c r="O81" s="2">
        <v>29.36</v>
      </c>
      <c r="P81" s="2">
        <v>25.748999999999999</v>
      </c>
      <c r="Q81" s="2">
        <v>1.6416E-2</v>
      </c>
      <c r="R81" s="2">
        <v>1.1060000000000001</v>
      </c>
      <c r="S81" s="2">
        <v>25.856000000000002</v>
      </c>
      <c r="T81" s="2">
        <v>3.2079000000000003E-2</v>
      </c>
      <c r="U81" s="2">
        <v>0.14868000000000001</v>
      </c>
      <c r="V81" s="2">
        <v>2126.1</v>
      </c>
      <c r="W81" s="2">
        <v>3.8667E-2</v>
      </c>
      <c r="X81" s="2">
        <v>1.8927E-3</v>
      </c>
      <c r="Y81" s="2">
        <v>0.40135999999999999</v>
      </c>
      <c r="Z81" s="2">
        <v>6.2942</v>
      </c>
    </row>
    <row r="82" spans="1:26" x14ac:dyDescent="0.25">
      <c r="A82" s="1">
        <v>81</v>
      </c>
      <c r="B82" s="1" t="s">
        <v>15</v>
      </c>
      <c r="C82" s="1">
        <v>3.5973999999999999</v>
      </c>
      <c r="D82" s="2">
        <v>97.088999999999999</v>
      </c>
      <c r="E82" s="2">
        <v>1.5757E-2</v>
      </c>
      <c r="F82" s="2">
        <v>4.2778999999999998E-2</v>
      </c>
      <c r="G82" s="2">
        <v>540.88</v>
      </c>
      <c r="H82" s="2">
        <v>8.1443999999999996E-3</v>
      </c>
      <c r="I82" s="2">
        <v>14.885</v>
      </c>
      <c r="J82" s="2">
        <v>6.4643000000000006E-2</v>
      </c>
      <c r="K82" s="2">
        <v>0.35602</v>
      </c>
      <c r="L82" s="2">
        <v>1.6672E-3</v>
      </c>
      <c r="M82" s="2">
        <v>31.684999999999999</v>
      </c>
      <c r="N82" s="2">
        <v>27.120999999999999</v>
      </c>
      <c r="O82" s="2">
        <v>29.654</v>
      </c>
      <c r="P82" s="2">
        <v>26.073</v>
      </c>
      <c r="Q82" s="2">
        <v>1.6511999999999999E-2</v>
      </c>
      <c r="R82" s="2">
        <v>1.0940000000000001</v>
      </c>
      <c r="S82" s="2">
        <v>25.513999999999999</v>
      </c>
      <c r="T82" s="2">
        <v>3.2476999999999999E-2</v>
      </c>
      <c r="U82" s="2">
        <v>0.15032000000000001</v>
      </c>
      <c r="V82" s="2">
        <v>2134.5</v>
      </c>
      <c r="W82" s="2">
        <v>3.7028999999999999E-2</v>
      </c>
      <c r="X82" s="2">
        <v>1.9058E-3</v>
      </c>
      <c r="Y82" s="2">
        <v>0.39695999999999998</v>
      </c>
      <c r="Z82" s="2">
        <v>6.3684000000000003</v>
      </c>
    </row>
    <row r="83" spans="1:26" x14ac:dyDescent="0.25">
      <c r="A83" s="1">
        <v>82</v>
      </c>
      <c r="B83" s="1" t="s">
        <v>15</v>
      </c>
      <c r="C83" s="1">
        <v>3.5938400000000001</v>
      </c>
      <c r="D83" s="2">
        <v>98.334000000000003</v>
      </c>
      <c r="E83" s="2">
        <v>1.5509999999999999E-2</v>
      </c>
      <c r="F83" s="2">
        <v>4.2715000000000003E-2</v>
      </c>
      <c r="G83" s="2">
        <v>540.59</v>
      </c>
      <c r="H83" s="2">
        <v>8.2459000000000005E-3</v>
      </c>
      <c r="I83" s="2">
        <v>14.871</v>
      </c>
      <c r="J83" s="2">
        <v>6.5463999999999994E-2</v>
      </c>
      <c r="K83" s="2">
        <v>0.36054000000000003</v>
      </c>
      <c r="L83" s="2">
        <v>1.6539E-3</v>
      </c>
      <c r="M83" s="2">
        <v>32.411999999999999</v>
      </c>
      <c r="N83" s="2">
        <v>26.370999999999999</v>
      </c>
      <c r="O83" s="2">
        <v>29.946999999999999</v>
      </c>
      <c r="P83" s="2">
        <v>26.396000000000001</v>
      </c>
      <c r="Q83" s="2">
        <v>1.6607E-2</v>
      </c>
      <c r="R83" s="2">
        <v>1.0820000000000001</v>
      </c>
      <c r="S83" s="2">
        <v>25.172999999999998</v>
      </c>
      <c r="T83" s="2">
        <v>3.2875000000000001E-2</v>
      </c>
      <c r="U83" s="2">
        <v>0.15195</v>
      </c>
      <c r="V83" s="2">
        <v>2143</v>
      </c>
      <c r="W83" s="2">
        <v>3.5392E-2</v>
      </c>
      <c r="X83" s="2">
        <v>1.9189999999999999E-3</v>
      </c>
      <c r="Y83" s="2">
        <v>0.39255000000000001</v>
      </c>
      <c r="Z83" s="2">
        <v>6.4427000000000003</v>
      </c>
    </row>
    <row r="84" spans="1:26" x14ac:dyDescent="0.25">
      <c r="A84" s="1">
        <v>83</v>
      </c>
      <c r="B84" s="1" t="s">
        <v>15</v>
      </c>
      <c r="C84" s="1">
        <v>3.5903700000000001</v>
      </c>
      <c r="D84" s="2">
        <v>99.578000000000003</v>
      </c>
      <c r="E84" s="2">
        <v>1.5264E-2</v>
      </c>
      <c r="F84" s="2">
        <v>4.265E-2</v>
      </c>
      <c r="G84" s="2">
        <v>540.29</v>
      </c>
      <c r="H84" s="2">
        <v>8.3473999999999996E-3</v>
      </c>
      <c r="I84" s="2">
        <v>14.858000000000001</v>
      </c>
      <c r="J84" s="2">
        <v>6.6285999999999998E-2</v>
      </c>
      <c r="K84" s="2">
        <v>0.36506</v>
      </c>
      <c r="L84" s="2">
        <v>1.6410000000000001E-3</v>
      </c>
      <c r="M84" s="2">
        <v>33.139000000000003</v>
      </c>
      <c r="N84" s="2">
        <v>25.62</v>
      </c>
      <c r="O84" s="2">
        <v>30.241</v>
      </c>
      <c r="P84" s="2">
        <v>26.72</v>
      </c>
      <c r="Q84" s="2">
        <v>1.6702999999999999E-2</v>
      </c>
      <c r="R84" s="2">
        <v>1.07</v>
      </c>
      <c r="S84" s="2">
        <v>24.831</v>
      </c>
      <c r="T84" s="2">
        <v>3.3272999999999997E-2</v>
      </c>
      <c r="U84" s="2">
        <v>0.15359</v>
      </c>
      <c r="V84" s="2">
        <v>2151.4</v>
      </c>
      <c r="W84" s="2">
        <v>3.3755E-2</v>
      </c>
      <c r="X84" s="2">
        <v>1.9322E-3</v>
      </c>
      <c r="Y84" s="2">
        <v>0.38815</v>
      </c>
      <c r="Z84" s="2">
        <v>6.5168999999999997</v>
      </c>
    </row>
    <row r="85" spans="1:26" x14ac:dyDescent="0.25">
      <c r="A85" s="1">
        <v>84</v>
      </c>
      <c r="B85" s="1" t="s">
        <v>15</v>
      </c>
      <c r="C85" s="1">
        <v>3.5869800000000001</v>
      </c>
      <c r="D85" s="2">
        <v>100.82</v>
      </c>
      <c r="E85" s="2">
        <v>1.5017000000000001E-2</v>
      </c>
      <c r="F85" s="2">
        <v>4.2585999999999999E-2</v>
      </c>
      <c r="G85" s="2">
        <v>540</v>
      </c>
      <c r="H85" s="2">
        <v>8.4489000000000005E-3</v>
      </c>
      <c r="I85" s="2">
        <v>14.843999999999999</v>
      </c>
      <c r="J85" s="2">
        <v>6.7107E-2</v>
      </c>
      <c r="K85" s="2">
        <v>0.36958000000000002</v>
      </c>
      <c r="L85" s="2">
        <v>1.6285E-3</v>
      </c>
      <c r="M85" s="2">
        <v>33.866999999999997</v>
      </c>
      <c r="N85" s="2">
        <v>24.869</v>
      </c>
      <c r="O85" s="2">
        <v>30.533999999999999</v>
      </c>
      <c r="P85" s="2">
        <v>27.042999999999999</v>
      </c>
      <c r="Q85" s="2">
        <v>1.6799000000000001E-2</v>
      </c>
      <c r="R85" s="2">
        <v>1.0580000000000001</v>
      </c>
      <c r="S85" s="2">
        <v>24.49</v>
      </c>
      <c r="T85" s="2">
        <v>3.3671E-2</v>
      </c>
      <c r="U85" s="2">
        <v>0.15523000000000001</v>
      </c>
      <c r="V85" s="2">
        <v>2159.8000000000002</v>
      </c>
      <c r="W85" s="2">
        <v>3.2118000000000001E-2</v>
      </c>
      <c r="X85" s="2">
        <v>1.9453999999999999E-3</v>
      </c>
      <c r="Y85" s="2">
        <v>0.38374000000000003</v>
      </c>
      <c r="Z85" s="2">
        <v>6.5911</v>
      </c>
    </row>
    <row r="86" spans="1:26" x14ac:dyDescent="0.25">
      <c r="A86" s="1">
        <v>85</v>
      </c>
      <c r="B86" s="1" t="s">
        <v>15</v>
      </c>
      <c r="C86" s="1">
        <v>3.5836700000000001</v>
      </c>
      <c r="D86" s="2">
        <v>102.07</v>
      </c>
      <c r="E86" s="2">
        <v>1.4770999999999999E-2</v>
      </c>
      <c r="F86" s="2">
        <v>4.2521000000000003E-2</v>
      </c>
      <c r="G86" s="2">
        <v>539.70000000000005</v>
      </c>
      <c r="H86" s="2">
        <v>8.5503999999999997E-3</v>
      </c>
      <c r="I86" s="2">
        <v>14.831</v>
      </c>
      <c r="J86" s="2">
        <v>6.7929000000000003E-2</v>
      </c>
      <c r="K86" s="2">
        <v>0.37409999999999999</v>
      </c>
      <c r="L86" s="2">
        <v>1.6164E-3</v>
      </c>
      <c r="M86" s="2">
        <v>34.594999999999999</v>
      </c>
      <c r="N86" s="2">
        <v>24.117999999999999</v>
      </c>
      <c r="O86" s="2">
        <v>30.827000000000002</v>
      </c>
      <c r="P86" s="2">
        <v>27.367000000000001</v>
      </c>
      <c r="Q86" s="2">
        <v>1.6893999999999999E-2</v>
      </c>
      <c r="R86" s="2">
        <v>1.046</v>
      </c>
      <c r="S86" s="2">
        <v>24.148</v>
      </c>
      <c r="T86" s="2">
        <v>3.4068000000000001E-2</v>
      </c>
      <c r="U86" s="2">
        <v>0.15686</v>
      </c>
      <c r="V86" s="2">
        <v>2168.3000000000002</v>
      </c>
      <c r="W86" s="2">
        <v>3.0481000000000001E-2</v>
      </c>
      <c r="X86" s="2">
        <v>1.9585000000000002E-3</v>
      </c>
      <c r="Y86" s="2">
        <v>0.37933</v>
      </c>
      <c r="Z86" s="2">
        <v>6.6654</v>
      </c>
    </row>
    <row r="87" spans="1:26" x14ac:dyDescent="0.25">
      <c r="A87" s="1">
        <v>86</v>
      </c>
      <c r="B87" s="1" t="s">
        <v>15</v>
      </c>
      <c r="C87" s="1">
        <v>3.5804399999999998</v>
      </c>
      <c r="D87" s="2">
        <v>103.31</v>
      </c>
      <c r="E87" s="2">
        <v>1.4525E-2</v>
      </c>
      <c r="F87" s="2">
        <v>4.2457000000000002E-2</v>
      </c>
      <c r="G87" s="2">
        <v>539.41</v>
      </c>
      <c r="H87" s="2">
        <v>8.6519000000000006E-3</v>
      </c>
      <c r="I87" s="2">
        <v>14.817</v>
      </c>
      <c r="J87" s="2">
        <v>6.8750000000000006E-2</v>
      </c>
      <c r="K87" s="2">
        <v>0.37863000000000002</v>
      </c>
      <c r="L87" s="2">
        <v>1.6046000000000001E-3</v>
      </c>
      <c r="M87" s="2">
        <v>35.323999999999998</v>
      </c>
      <c r="N87" s="2">
        <v>23.367999999999999</v>
      </c>
      <c r="O87" s="2">
        <v>31.120999999999999</v>
      </c>
      <c r="P87" s="2">
        <v>27.690999999999999</v>
      </c>
      <c r="Q87" s="2">
        <v>1.6990000000000002E-2</v>
      </c>
      <c r="R87" s="2">
        <v>1.034</v>
      </c>
      <c r="S87" s="2">
        <v>23.806999999999999</v>
      </c>
      <c r="T87" s="2">
        <v>3.4465999999999997E-2</v>
      </c>
      <c r="U87" s="2">
        <v>0.1585</v>
      </c>
      <c r="V87" s="2">
        <v>2176.6999999999998</v>
      </c>
      <c r="W87" s="2">
        <v>2.8844000000000002E-2</v>
      </c>
      <c r="X87" s="2">
        <v>1.9716999999999998E-3</v>
      </c>
      <c r="Y87" s="2">
        <v>0.37492999999999999</v>
      </c>
      <c r="Z87" s="2">
        <v>6.7396000000000003</v>
      </c>
    </row>
    <row r="88" spans="1:26" x14ac:dyDescent="0.25">
      <c r="A88" s="1">
        <v>87</v>
      </c>
      <c r="B88" s="1" t="s">
        <v>15</v>
      </c>
      <c r="C88" s="1">
        <v>3.57728</v>
      </c>
      <c r="D88" s="2">
        <v>104.56</v>
      </c>
      <c r="E88" s="2">
        <v>1.4278000000000001E-2</v>
      </c>
      <c r="F88" s="2">
        <v>4.2393E-2</v>
      </c>
      <c r="G88" s="2">
        <v>539.12</v>
      </c>
      <c r="H88" s="2">
        <v>8.7533999999999997E-3</v>
      </c>
      <c r="I88" s="2">
        <v>14.803000000000001</v>
      </c>
      <c r="J88" s="2">
        <v>6.9571999999999995E-2</v>
      </c>
      <c r="K88" s="2">
        <v>0.38314999999999999</v>
      </c>
      <c r="L88" s="2">
        <v>1.5931999999999999E-3</v>
      </c>
      <c r="M88" s="2">
        <v>36.054000000000002</v>
      </c>
      <c r="N88" s="2">
        <v>22.617000000000001</v>
      </c>
      <c r="O88" s="2">
        <v>31.414000000000001</v>
      </c>
      <c r="P88" s="2">
        <v>28.013999999999999</v>
      </c>
      <c r="Q88" s="2">
        <v>1.7086E-2</v>
      </c>
      <c r="R88" s="2">
        <v>1.0219</v>
      </c>
      <c r="S88" s="2">
        <v>23.465</v>
      </c>
      <c r="T88" s="2">
        <v>3.4863999999999999E-2</v>
      </c>
      <c r="U88" s="2">
        <v>0.16014</v>
      </c>
      <c r="V88" s="2">
        <v>2185.1999999999998</v>
      </c>
      <c r="W88" s="2">
        <v>2.7206999999999999E-2</v>
      </c>
      <c r="X88" s="2">
        <v>1.9848999999999999E-3</v>
      </c>
      <c r="Y88" s="2">
        <v>0.37052000000000002</v>
      </c>
      <c r="Z88" s="2">
        <v>6.8137999999999996</v>
      </c>
    </row>
    <row r="89" spans="1:26" x14ac:dyDescent="0.25">
      <c r="A89" s="1">
        <v>88</v>
      </c>
      <c r="B89" s="1" t="s">
        <v>15</v>
      </c>
      <c r="C89" s="1">
        <v>3.5741900000000002</v>
      </c>
      <c r="D89" s="2">
        <v>105.8</v>
      </c>
      <c r="E89" s="2">
        <v>1.4031999999999999E-2</v>
      </c>
      <c r="F89" s="2">
        <v>4.2327999999999998E-2</v>
      </c>
      <c r="G89" s="2">
        <v>538.83000000000004</v>
      </c>
      <c r="H89" s="2">
        <v>8.855E-3</v>
      </c>
      <c r="I89" s="2">
        <v>14.79</v>
      </c>
      <c r="J89" s="2">
        <v>7.0393999999999998E-2</v>
      </c>
      <c r="K89" s="2">
        <v>0.38767000000000001</v>
      </c>
      <c r="L89" s="2">
        <v>1.5822E-3</v>
      </c>
      <c r="M89" s="2">
        <v>36.783999999999999</v>
      </c>
      <c r="N89" s="2">
        <v>21.866</v>
      </c>
      <c r="O89" s="2">
        <v>31.707000000000001</v>
      </c>
      <c r="P89" s="2">
        <v>28.338000000000001</v>
      </c>
      <c r="Q89" s="2">
        <v>1.7180999999999998E-2</v>
      </c>
      <c r="R89" s="2">
        <v>1.0099</v>
      </c>
      <c r="S89" s="2">
        <v>23.123999999999999</v>
      </c>
      <c r="T89" s="2">
        <v>3.5262000000000002E-2</v>
      </c>
      <c r="U89" s="2">
        <v>0.16178000000000001</v>
      </c>
      <c r="V89" s="2">
        <v>2193.6</v>
      </c>
      <c r="W89" s="2">
        <v>2.5569999999999999E-2</v>
      </c>
      <c r="X89" s="2">
        <v>1.9981E-3</v>
      </c>
      <c r="Y89" s="2">
        <v>0.36612</v>
      </c>
      <c r="Z89" s="2">
        <v>6.8880999999999997</v>
      </c>
    </row>
    <row r="90" spans="1:26" x14ac:dyDescent="0.25">
      <c r="A90" s="1">
        <v>89</v>
      </c>
      <c r="B90" s="1" t="s">
        <v>15</v>
      </c>
      <c r="C90" s="1">
        <v>3.57117</v>
      </c>
      <c r="D90" s="2">
        <v>107.05</v>
      </c>
      <c r="E90" s="2">
        <v>1.3786E-2</v>
      </c>
      <c r="F90" s="2">
        <v>4.2264000000000003E-2</v>
      </c>
      <c r="G90" s="2">
        <v>538.54</v>
      </c>
      <c r="H90" s="2">
        <v>8.9564999999999992E-3</v>
      </c>
      <c r="I90" s="2">
        <v>14.776</v>
      </c>
      <c r="J90" s="2">
        <v>7.1215000000000001E-2</v>
      </c>
      <c r="K90" s="2">
        <v>0.39218999999999998</v>
      </c>
      <c r="L90" s="2">
        <v>1.5715E-3</v>
      </c>
      <c r="M90" s="2">
        <v>37.515000000000001</v>
      </c>
      <c r="N90" s="2">
        <v>21.116</v>
      </c>
      <c r="O90" s="2">
        <v>32.000999999999998</v>
      </c>
      <c r="P90" s="2">
        <v>28.661000000000001</v>
      </c>
      <c r="Q90" s="2">
        <v>1.7277000000000001E-2</v>
      </c>
      <c r="R90" s="2">
        <v>0.99790000000000001</v>
      </c>
      <c r="S90" s="2">
        <v>22.782</v>
      </c>
      <c r="T90" s="2">
        <v>3.5659999999999997E-2</v>
      </c>
      <c r="U90" s="2">
        <v>0.16341</v>
      </c>
      <c r="V90" s="2">
        <v>2202.1</v>
      </c>
      <c r="W90" s="2">
        <v>2.3932999999999999E-2</v>
      </c>
      <c r="X90" s="2">
        <v>2.0111999999999999E-3</v>
      </c>
      <c r="Y90" s="2">
        <v>0.36170999999999998</v>
      </c>
      <c r="Z90" s="2">
        <v>6.9622999999999999</v>
      </c>
    </row>
    <row r="91" spans="1:26" x14ac:dyDescent="0.25">
      <c r="A91" s="1">
        <v>90</v>
      </c>
      <c r="B91" s="1" t="s">
        <v>15</v>
      </c>
      <c r="C91" s="1">
        <v>3.5682100000000001</v>
      </c>
      <c r="D91" s="2">
        <v>108.29</v>
      </c>
      <c r="E91" s="2">
        <v>1.3539000000000001E-2</v>
      </c>
      <c r="F91" s="2">
        <v>4.2200000000000001E-2</v>
      </c>
      <c r="G91" s="2">
        <v>538.25</v>
      </c>
      <c r="H91" s="2">
        <v>9.0580000000000001E-3</v>
      </c>
      <c r="I91" s="2">
        <v>14.763</v>
      </c>
      <c r="J91" s="2">
        <v>7.2037000000000004E-2</v>
      </c>
      <c r="K91" s="2">
        <v>0.39671000000000001</v>
      </c>
      <c r="L91" s="2">
        <v>1.5610000000000001E-3</v>
      </c>
      <c r="M91" s="2">
        <v>38.246000000000002</v>
      </c>
      <c r="N91" s="2">
        <v>20.364999999999998</v>
      </c>
      <c r="O91" s="2">
        <v>32.293999999999997</v>
      </c>
      <c r="P91" s="2">
        <v>28.984999999999999</v>
      </c>
      <c r="Q91" s="2">
        <v>1.7371999999999999E-2</v>
      </c>
      <c r="R91" s="2">
        <v>0.98587999999999998</v>
      </c>
      <c r="S91" s="2">
        <v>22.440999999999999</v>
      </c>
      <c r="T91" s="2">
        <v>3.6058E-2</v>
      </c>
      <c r="U91" s="2">
        <v>0.16505</v>
      </c>
      <c r="V91" s="2">
        <v>2210.6</v>
      </c>
      <c r="W91" s="2">
        <v>2.2296E-2</v>
      </c>
      <c r="X91" s="2">
        <v>2.0244E-3</v>
      </c>
      <c r="Y91" s="2">
        <v>0.35730000000000001</v>
      </c>
      <c r="Z91" s="2">
        <v>7.0365000000000002</v>
      </c>
    </row>
    <row r="92" spans="1:26" x14ac:dyDescent="0.25">
      <c r="A92" s="1">
        <v>91</v>
      </c>
      <c r="B92" s="1" t="s">
        <v>15</v>
      </c>
      <c r="C92" s="1">
        <v>3.5653100000000002</v>
      </c>
      <c r="D92" s="2">
        <v>109.53</v>
      </c>
      <c r="E92" s="2">
        <v>1.3292999999999999E-2</v>
      </c>
      <c r="F92" s="2">
        <v>4.2134999999999999E-2</v>
      </c>
      <c r="G92" s="2">
        <v>537.96</v>
      </c>
      <c r="H92" s="2">
        <v>9.1594999999999992E-3</v>
      </c>
      <c r="I92" s="2">
        <v>14.749000000000001</v>
      </c>
      <c r="J92" s="2">
        <v>7.2858000000000006E-2</v>
      </c>
      <c r="K92" s="2">
        <v>0.40122999999999998</v>
      </c>
      <c r="L92" s="2">
        <v>1.5509E-3</v>
      </c>
      <c r="M92" s="2">
        <v>38.976999999999997</v>
      </c>
      <c r="N92" s="2">
        <v>19.614000000000001</v>
      </c>
      <c r="O92" s="2">
        <v>32.588000000000001</v>
      </c>
      <c r="P92" s="2">
        <v>29.308</v>
      </c>
      <c r="Q92" s="2">
        <v>1.7468000000000001E-2</v>
      </c>
      <c r="R92" s="2">
        <v>0.97387000000000001</v>
      </c>
      <c r="S92" s="2">
        <v>22.099</v>
      </c>
      <c r="T92" s="2">
        <v>3.6456000000000002E-2</v>
      </c>
      <c r="U92" s="2">
        <v>0.16669</v>
      </c>
      <c r="V92" s="2">
        <v>2219</v>
      </c>
      <c r="W92" s="2">
        <v>2.0659E-2</v>
      </c>
      <c r="X92" s="2">
        <v>2.0376000000000001E-3</v>
      </c>
      <c r="Y92" s="2">
        <v>0.35289999999999999</v>
      </c>
      <c r="Z92" s="2">
        <v>7.1108000000000002</v>
      </c>
    </row>
    <row r="93" spans="1:26" x14ac:dyDescent="0.25">
      <c r="A93" s="1">
        <v>92</v>
      </c>
      <c r="B93" s="1" t="s">
        <v>15</v>
      </c>
      <c r="C93" s="1">
        <v>3.5624799999999999</v>
      </c>
      <c r="D93" s="2">
        <v>110.78</v>
      </c>
      <c r="E93" s="2">
        <v>1.3046E-2</v>
      </c>
      <c r="F93" s="2">
        <v>4.2070999999999997E-2</v>
      </c>
      <c r="G93" s="2">
        <v>537.67999999999995</v>
      </c>
      <c r="H93" s="2">
        <v>9.2610000000000001E-3</v>
      </c>
      <c r="I93" s="2">
        <v>14.736000000000001</v>
      </c>
      <c r="J93" s="2">
        <v>7.3679999999999995E-2</v>
      </c>
      <c r="K93" s="2">
        <v>0.40576000000000001</v>
      </c>
      <c r="L93" s="2">
        <v>1.5410000000000001E-3</v>
      </c>
      <c r="M93" s="2">
        <v>39.709000000000003</v>
      </c>
      <c r="N93" s="2">
        <v>18.863</v>
      </c>
      <c r="O93" s="2">
        <v>32.881</v>
      </c>
      <c r="P93" s="2">
        <v>29.632000000000001</v>
      </c>
      <c r="Q93" s="2">
        <v>1.7564E-2</v>
      </c>
      <c r="R93" s="2">
        <v>0.96184999999999998</v>
      </c>
      <c r="S93" s="2">
        <v>21.757999999999999</v>
      </c>
      <c r="T93" s="2">
        <v>3.6853999999999998E-2</v>
      </c>
      <c r="U93" s="2">
        <v>0.16832</v>
      </c>
      <c r="V93" s="2">
        <v>2227.5</v>
      </c>
      <c r="W93" s="2">
        <v>1.9021E-2</v>
      </c>
      <c r="X93" s="2">
        <v>2.0508000000000002E-3</v>
      </c>
      <c r="Y93" s="2">
        <v>0.34849000000000002</v>
      </c>
      <c r="Z93" s="2">
        <v>7.1849999999999996</v>
      </c>
    </row>
    <row r="94" spans="1:26" x14ac:dyDescent="0.25">
      <c r="A94" s="1">
        <v>93</v>
      </c>
      <c r="B94" s="1" t="s">
        <v>15</v>
      </c>
      <c r="C94" s="1">
        <v>3.5596999999999999</v>
      </c>
      <c r="D94" s="2">
        <v>112.02</v>
      </c>
      <c r="E94" s="2">
        <v>1.2800000000000001E-2</v>
      </c>
      <c r="F94" s="2">
        <v>4.2007000000000003E-2</v>
      </c>
      <c r="G94" s="2">
        <v>537.39</v>
      </c>
      <c r="H94" s="2">
        <v>9.3624999999999993E-3</v>
      </c>
      <c r="I94" s="2">
        <v>14.722</v>
      </c>
      <c r="J94" s="2">
        <v>7.4501999999999999E-2</v>
      </c>
      <c r="K94" s="2">
        <v>0.41027999999999998</v>
      </c>
      <c r="L94" s="2">
        <v>1.5314E-3</v>
      </c>
      <c r="M94" s="2">
        <v>40.441000000000003</v>
      </c>
      <c r="N94" s="2">
        <v>18.113</v>
      </c>
      <c r="O94" s="2">
        <v>33.173999999999999</v>
      </c>
      <c r="P94" s="2">
        <v>29.954999999999998</v>
      </c>
      <c r="Q94" s="2">
        <v>1.7659000000000001E-2</v>
      </c>
      <c r="R94" s="2">
        <v>0.94982999999999995</v>
      </c>
      <c r="S94" s="2">
        <v>21.416</v>
      </c>
      <c r="T94" s="2">
        <v>3.7252E-2</v>
      </c>
      <c r="U94" s="2">
        <v>0.16996</v>
      </c>
      <c r="V94" s="2">
        <v>2236</v>
      </c>
      <c r="W94" s="2">
        <v>1.7384E-2</v>
      </c>
      <c r="X94" s="2">
        <v>2.0639E-3</v>
      </c>
      <c r="Y94" s="2">
        <v>0.34409000000000001</v>
      </c>
      <c r="Z94" s="2">
        <v>7.2591999999999999</v>
      </c>
    </row>
    <row r="95" spans="1:26" x14ac:dyDescent="0.25">
      <c r="A95" s="1">
        <v>94</v>
      </c>
      <c r="B95" s="1" t="s">
        <v>15</v>
      </c>
      <c r="C95" s="1">
        <v>3.5569799999999998</v>
      </c>
      <c r="D95" s="2">
        <v>113.27</v>
      </c>
      <c r="E95" s="2">
        <v>1.2553999999999999E-2</v>
      </c>
      <c r="F95" s="2">
        <v>4.1942E-2</v>
      </c>
      <c r="G95" s="2">
        <v>537.11</v>
      </c>
      <c r="H95" s="2">
        <v>9.4640000000000002E-3</v>
      </c>
      <c r="I95" s="2">
        <v>14.708</v>
      </c>
      <c r="J95" s="2">
        <v>7.5323000000000001E-2</v>
      </c>
      <c r="K95" s="2">
        <v>0.4148</v>
      </c>
      <c r="L95" s="2">
        <v>1.5221E-3</v>
      </c>
      <c r="M95" s="2">
        <v>41.173999999999999</v>
      </c>
      <c r="N95" s="2">
        <v>17.361999999999998</v>
      </c>
      <c r="O95" s="2">
        <v>33.468000000000004</v>
      </c>
      <c r="P95" s="2">
        <v>30.279</v>
      </c>
      <c r="Q95" s="2">
        <v>1.7755E-2</v>
      </c>
      <c r="R95" s="2">
        <v>0.93781999999999999</v>
      </c>
      <c r="S95" s="2">
        <v>21.074999999999999</v>
      </c>
      <c r="T95" s="2">
        <v>3.7650000000000003E-2</v>
      </c>
      <c r="U95" s="2">
        <v>0.1716</v>
      </c>
      <c r="V95" s="2">
        <v>2244.4</v>
      </c>
      <c r="W95" s="2">
        <v>1.5747000000000001E-2</v>
      </c>
      <c r="X95" s="2">
        <v>2.0771000000000001E-3</v>
      </c>
      <c r="Y95" s="2">
        <v>0.33967999999999998</v>
      </c>
      <c r="Z95" s="2">
        <v>7.3334999999999999</v>
      </c>
    </row>
    <row r="96" spans="1:26" x14ac:dyDescent="0.25">
      <c r="A96" s="1">
        <v>95</v>
      </c>
      <c r="B96" s="1" t="s">
        <v>15</v>
      </c>
      <c r="C96" s="1">
        <v>3.5543100000000001</v>
      </c>
      <c r="D96" s="2">
        <v>114.51</v>
      </c>
      <c r="E96" s="2">
        <v>1.2307E-2</v>
      </c>
      <c r="F96" s="2">
        <v>4.1877999999999999E-2</v>
      </c>
      <c r="G96" s="2">
        <v>536.82000000000005</v>
      </c>
      <c r="H96" s="2">
        <v>9.5654999999999994E-3</v>
      </c>
      <c r="I96" s="2">
        <v>14.695</v>
      </c>
      <c r="J96" s="2">
        <v>7.6145000000000004E-2</v>
      </c>
      <c r="K96" s="2">
        <v>0.41932000000000003</v>
      </c>
      <c r="L96" s="2">
        <v>1.513E-3</v>
      </c>
      <c r="M96" s="2">
        <v>41.906999999999996</v>
      </c>
      <c r="N96" s="2">
        <v>16.611000000000001</v>
      </c>
      <c r="O96" s="2">
        <v>33.761000000000003</v>
      </c>
      <c r="P96" s="2">
        <v>30.603000000000002</v>
      </c>
      <c r="Q96" s="2">
        <v>1.7850999999999999E-2</v>
      </c>
      <c r="R96" s="2">
        <v>0.92579999999999996</v>
      </c>
      <c r="S96" s="2">
        <v>20.733000000000001</v>
      </c>
      <c r="T96" s="2">
        <v>3.8047999999999998E-2</v>
      </c>
      <c r="U96" s="2">
        <v>0.17323</v>
      </c>
      <c r="V96" s="2">
        <v>2252.9</v>
      </c>
      <c r="W96" s="2">
        <v>1.4109999999999999E-2</v>
      </c>
      <c r="X96" s="2">
        <v>2.0902999999999998E-3</v>
      </c>
      <c r="Y96" s="2">
        <v>0.33527000000000001</v>
      </c>
      <c r="Z96" s="2">
        <v>7.4077000000000002</v>
      </c>
    </row>
    <row r="97" spans="1:26" x14ac:dyDescent="0.25">
      <c r="A97" s="1">
        <v>96</v>
      </c>
      <c r="B97" s="1" t="s">
        <v>15</v>
      </c>
      <c r="C97" s="1">
        <v>3.5516899999999998</v>
      </c>
      <c r="D97" s="2">
        <v>115.76</v>
      </c>
      <c r="E97" s="2">
        <v>1.2061000000000001E-2</v>
      </c>
      <c r="F97" s="2">
        <v>4.1813000000000003E-2</v>
      </c>
      <c r="G97" s="2">
        <v>536.54</v>
      </c>
      <c r="H97" s="2">
        <v>9.6670000000000002E-3</v>
      </c>
      <c r="I97" s="2">
        <v>14.680999999999999</v>
      </c>
      <c r="J97" s="2">
        <v>7.6966000000000007E-2</v>
      </c>
      <c r="K97" s="2">
        <v>0.42383999999999999</v>
      </c>
      <c r="L97" s="2">
        <v>1.5041E-3</v>
      </c>
      <c r="M97" s="2">
        <v>42.640999999999998</v>
      </c>
      <c r="N97" s="2">
        <v>15.86</v>
      </c>
      <c r="O97" s="2">
        <v>34.054000000000002</v>
      </c>
      <c r="P97" s="2">
        <v>30.925999999999998</v>
      </c>
      <c r="Q97" s="2">
        <v>1.7946E-2</v>
      </c>
      <c r="R97" s="2">
        <v>0.91378999999999999</v>
      </c>
      <c r="S97" s="2">
        <v>20.391999999999999</v>
      </c>
      <c r="T97" s="2">
        <v>3.8446000000000001E-2</v>
      </c>
      <c r="U97" s="2">
        <v>0.17487</v>
      </c>
      <c r="V97" s="2">
        <v>2261.4</v>
      </c>
      <c r="W97" s="2">
        <v>1.2473E-2</v>
      </c>
      <c r="X97" s="2">
        <v>2.1034999999999999E-3</v>
      </c>
      <c r="Y97" s="2">
        <v>0.33087</v>
      </c>
      <c r="Z97" s="2">
        <v>7.4819000000000004</v>
      </c>
    </row>
    <row r="98" spans="1:26" x14ac:dyDescent="0.25">
      <c r="A98" s="1">
        <v>97</v>
      </c>
      <c r="B98" s="1" t="s">
        <v>15</v>
      </c>
      <c r="C98" s="1">
        <v>3.5491199999999998</v>
      </c>
      <c r="D98" s="2">
        <v>117</v>
      </c>
      <c r="E98" s="2">
        <v>1.1815000000000001E-2</v>
      </c>
      <c r="F98" s="2">
        <v>4.1749000000000001E-2</v>
      </c>
      <c r="G98" s="2">
        <v>536.26</v>
      </c>
      <c r="H98" s="2">
        <v>9.7684999999999994E-3</v>
      </c>
      <c r="I98" s="2">
        <v>14.667999999999999</v>
      </c>
      <c r="J98" s="2">
        <v>7.7787999999999996E-2</v>
      </c>
      <c r="K98" s="2">
        <v>0.42836000000000002</v>
      </c>
      <c r="L98" s="2">
        <v>1.4955000000000001E-3</v>
      </c>
      <c r="M98" s="2">
        <v>43.375</v>
      </c>
      <c r="N98" s="2">
        <v>15.11</v>
      </c>
      <c r="O98" s="2">
        <v>34.347999999999999</v>
      </c>
      <c r="P98" s="2">
        <v>31.25</v>
      </c>
      <c r="Q98" s="2">
        <v>1.8041999999999999E-2</v>
      </c>
      <c r="R98" s="2">
        <v>0.90176999999999996</v>
      </c>
      <c r="S98" s="2">
        <v>20.05</v>
      </c>
      <c r="T98" s="2">
        <v>3.8843999999999997E-2</v>
      </c>
      <c r="U98" s="2">
        <v>0.17651</v>
      </c>
      <c r="V98" s="2">
        <v>2269.9</v>
      </c>
      <c r="W98" s="2">
        <v>1.0836E-2</v>
      </c>
      <c r="X98" s="2">
        <v>2.1166000000000002E-3</v>
      </c>
      <c r="Y98" s="2">
        <v>0.32645999999999997</v>
      </c>
      <c r="Z98" s="2">
        <v>7.5561999999999996</v>
      </c>
    </row>
    <row r="99" spans="1:26" x14ac:dyDescent="0.25">
      <c r="A99" s="1">
        <v>98</v>
      </c>
      <c r="B99" s="1" t="s">
        <v>15</v>
      </c>
      <c r="C99" s="1">
        <v>3.5466000000000002</v>
      </c>
      <c r="D99" s="2">
        <v>118.25</v>
      </c>
      <c r="E99" s="2">
        <v>1.1568E-2</v>
      </c>
      <c r="F99" s="2">
        <v>4.1685E-2</v>
      </c>
      <c r="G99" s="2">
        <v>535.98</v>
      </c>
      <c r="H99" s="2">
        <v>9.8700000000000003E-3</v>
      </c>
      <c r="I99" s="2">
        <v>14.654</v>
      </c>
      <c r="J99" s="2">
        <v>7.8608999999999998E-2</v>
      </c>
      <c r="K99" s="2">
        <v>0.43289</v>
      </c>
      <c r="L99" s="2">
        <v>1.4871000000000001E-3</v>
      </c>
      <c r="M99" s="2">
        <v>44.109000000000002</v>
      </c>
      <c r="N99" s="2">
        <v>14.359</v>
      </c>
      <c r="O99" s="2">
        <v>34.640999999999998</v>
      </c>
      <c r="P99" s="2">
        <v>31.573</v>
      </c>
      <c r="Q99" s="2">
        <v>1.8138000000000001E-2</v>
      </c>
      <c r="R99" s="2">
        <v>0.88975000000000004</v>
      </c>
      <c r="S99" s="2">
        <v>19.709</v>
      </c>
      <c r="T99" s="2">
        <v>3.9241999999999999E-2</v>
      </c>
      <c r="U99" s="2">
        <v>0.17813999999999999</v>
      </c>
      <c r="V99" s="2">
        <v>2278.3000000000002</v>
      </c>
      <c r="W99" s="2">
        <v>9.1990000000000006E-3</v>
      </c>
      <c r="X99" s="2">
        <v>2.1297999999999998E-3</v>
      </c>
      <c r="Y99" s="2">
        <v>0.32206000000000001</v>
      </c>
      <c r="Z99" s="2">
        <v>7.6303999999999998</v>
      </c>
    </row>
    <row r="100" spans="1:26" x14ac:dyDescent="0.25">
      <c r="A100" s="1">
        <v>99</v>
      </c>
      <c r="B100" s="1" t="s">
        <v>15</v>
      </c>
      <c r="C100" s="1">
        <v>3.54413</v>
      </c>
      <c r="D100" s="2">
        <v>119.49</v>
      </c>
      <c r="E100" s="2">
        <v>1.1322E-2</v>
      </c>
      <c r="F100" s="2">
        <v>4.1619999999999997E-2</v>
      </c>
      <c r="G100" s="2">
        <v>535.70000000000005</v>
      </c>
      <c r="H100" s="2">
        <v>9.9714999999999995E-3</v>
      </c>
      <c r="I100" s="2">
        <v>14.641</v>
      </c>
      <c r="J100" s="2">
        <v>7.9431000000000002E-2</v>
      </c>
      <c r="K100" s="2">
        <v>0.43741000000000002</v>
      </c>
      <c r="L100" s="2">
        <v>1.4787999999999999E-3</v>
      </c>
      <c r="M100" s="2">
        <v>44.844000000000001</v>
      </c>
      <c r="N100" s="2">
        <v>13.608000000000001</v>
      </c>
      <c r="O100" s="2">
        <v>34.935000000000002</v>
      </c>
      <c r="P100" s="2">
        <v>31.896999999999998</v>
      </c>
      <c r="Q100" s="2">
        <v>1.8232999999999999E-2</v>
      </c>
      <c r="R100" s="2">
        <v>0.87773999999999996</v>
      </c>
      <c r="S100" s="2">
        <v>19.367000000000001</v>
      </c>
      <c r="T100" s="2">
        <v>3.9640000000000002E-2</v>
      </c>
      <c r="U100" s="2">
        <v>0.17978</v>
      </c>
      <c r="V100" s="2">
        <v>2286.8000000000002</v>
      </c>
      <c r="W100" s="2">
        <v>7.5618999999999999E-3</v>
      </c>
      <c r="X100" s="2">
        <v>2.1429999999999999E-3</v>
      </c>
      <c r="Y100" s="2">
        <v>0.31764999999999999</v>
      </c>
      <c r="Z100" s="2">
        <v>7.7046000000000001</v>
      </c>
    </row>
    <row r="101" spans="1:26" x14ac:dyDescent="0.25">
      <c r="A101" s="1">
        <v>100</v>
      </c>
      <c r="B101" s="1" t="s">
        <v>15</v>
      </c>
      <c r="C101" s="1">
        <v>3.5417000000000001</v>
      </c>
      <c r="D101" s="2">
        <v>120.74</v>
      </c>
      <c r="E101" s="2">
        <v>1.1076000000000001E-2</v>
      </c>
      <c r="F101" s="2">
        <v>4.1556000000000003E-2</v>
      </c>
      <c r="G101" s="2">
        <v>535.41999999999996</v>
      </c>
      <c r="H101" s="2">
        <v>1.0073E-2</v>
      </c>
      <c r="I101" s="2">
        <v>14.627000000000001</v>
      </c>
      <c r="J101" s="2">
        <v>8.0253000000000005E-2</v>
      </c>
      <c r="K101" s="2">
        <v>0.44192999999999999</v>
      </c>
      <c r="L101" s="2">
        <v>1.4708E-3</v>
      </c>
      <c r="M101" s="2">
        <v>45.579000000000001</v>
      </c>
      <c r="N101" s="2">
        <v>12.856999999999999</v>
      </c>
      <c r="O101" s="2">
        <v>35.228000000000002</v>
      </c>
      <c r="P101" s="2">
        <v>32.22</v>
      </c>
      <c r="Q101" s="2">
        <v>1.8329000000000002E-2</v>
      </c>
      <c r="R101" s="2">
        <v>0.86572000000000005</v>
      </c>
      <c r="S101" s="2">
        <v>19.026</v>
      </c>
      <c r="T101" s="2">
        <v>4.0037999999999997E-2</v>
      </c>
      <c r="U101" s="2">
        <v>0.18142</v>
      </c>
      <c r="V101" s="2">
        <v>2295.3000000000002</v>
      </c>
      <c r="W101" s="2">
        <v>5.9248E-3</v>
      </c>
      <c r="X101" s="2">
        <v>2.1562E-3</v>
      </c>
      <c r="Y101" s="2">
        <v>0.31324999999999997</v>
      </c>
      <c r="Z101" s="2">
        <v>7.7789000000000001</v>
      </c>
    </row>
    <row r="102" spans="1:26" x14ac:dyDescent="0.25">
      <c r="A102" s="1">
        <v>101</v>
      </c>
      <c r="B102" s="1" t="s">
        <v>15</v>
      </c>
      <c r="C102" s="1">
        <v>3.53932</v>
      </c>
      <c r="D102" s="2">
        <v>121.98</v>
      </c>
      <c r="E102" s="2">
        <v>1.0829E-2</v>
      </c>
      <c r="F102" s="2">
        <v>4.1492000000000001E-2</v>
      </c>
      <c r="G102" s="2">
        <v>535.15</v>
      </c>
      <c r="H102" s="2">
        <v>1.0175E-2</v>
      </c>
      <c r="I102" s="2">
        <v>14.613</v>
      </c>
      <c r="J102" s="2">
        <v>8.1073999999999993E-2</v>
      </c>
      <c r="K102" s="2">
        <v>0.44645000000000001</v>
      </c>
      <c r="L102" s="2">
        <v>1.4630000000000001E-3</v>
      </c>
      <c r="M102" s="2">
        <v>46.314999999999998</v>
      </c>
      <c r="N102" s="2">
        <v>12.106999999999999</v>
      </c>
      <c r="O102" s="2">
        <v>35.521000000000001</v>
      </c>
      <c r="P102" s="2">
        <v>32.543999999999997</v>
      </c>
      <c r="Q102" s="2">
        <v>1.8423999999999999E-2</v>
      </c>
      <c r="R102" s="2">
        <v>0.85370000000000001</v>
      </c>
      <c r="S102" s="2">
        <v>18.684000000000001</v>
      </c>
      <c r="T102" s="2">
        <v>4.0436E-2</v>
      </c>
      <c r="U102" s="2">
        <v>0.18304999999999999</v>
      </c>
      <c r="V102" s="2">
        <v>2303.8000000000002</v>
      </c>
      <c r="W102" s="2">
        <v>4.2877999999999996E-3</v>
      </c>
      <c r="X102" s="2">
        <v>2.1692999999999999E-3</v>
      </c>
      <c r="Y102" s="2">
        <v>0.30884</v>
      </c>
      <c r="Z102" s="2">
        <v>7.8531000000000004</v>
      </c>
    </row>
    <row r="103" spans="1:26" x14ac:dyDescent="0.25">
      <c r="A103" s="1">
        <v>102</v>
      </c>
      <c r="B103" s="1" t="s">
        <v>15</v>
      </c>
      <c r="C103" s="1">
        <v>3.5369799999999998</v>
      </c>
      <c r="D103" s="2">
        <v>123.22</v>
      </c>
      <c r="E103" s="2">
        <v>1.0583E-2</v>
      </c>
      <c r="F103" s="2">
        <v>4.1426999999999999E-2</v>
      </c>
      <c r="G103" s="2">
        <v>534.87</v>
      </c>
      <c r="H103" s="2">
        <v>1.0276E-2</v>
      </c>
      <c r="I103" s="2">
        <v>14.6</v>
      </c>
      <c r="J103" s="2">
        <v>8.1895999999999997E-2</v>
      </c>
      <c r="K103" s="2">
        <v>0.45096999999999998</v>
      </c>
      <c r="L103" s="2">
        <v>1.4553000000000001E-3</v>
      </c>
      <c r="M103" s="2">
        <v>47.05</v>
      </c>
      <c r="N103" s="2">
        <v>11.356</v>
      </c>
      <c r="O103" s="2">
        <v>35.814999999999998</v>
      </c>
      <c r="P103" s="2">
        <v>32.868000000000002</v>
      </c>
      <c r="Q103" s="2">
        <v>1.8519999999999998E-2</v>
      </c>
      <c r="R103" s="2">
        <v>0.84169000000000005</v>
      </c>
      <c r="S103" s="2">
        <v>18.343</v>
      </c>
      <c r="T103" s="2">
        <v>4.0833000000000001E-2</v>
      </c>
      <c r="U103" s="2">
        <v>0.18468999999999999</v>
      </c>
      <c r="V103" s="2">
        <v>2312.3000000000002</v>
      </c>
      <c r="W103" s="2">
        <v>2.6507000000000002E-3</v>
      </c>
      <c r="X103" s="2">
        <v>2.1825E-3</v>
      </c>
      <c r="Y103" s="2">
        <v>0.30442999999999998</v>
      </c>
      <c r="Z103" s="2">
        <v>7.9272999999999998</v>
      </c>
    </row>
    <row r="104" spans="1:26" x14ac:dyDescent="0.25">
      <c r="A104" s="1">
        <v>103</v>
      </c>
      <c r="B104" s="1" t="s">
        <v>15</v>
      </c>
      <c r="C104" s="1">
        <v>3.5346799999999998</v>
      </c>
      <c r="D104" s="2">
        <v>124.47</v>
      </c>
      <c r="E104" s="2">
        <v>1.0336E-2</v>
      </c>
      <c r="F104" s="2">
        <v>4.1362999999999997E-2</v>
      </c>
      <c r="G104" s="2">
        <v>534.6</v>
      </c>
      <c r="H104" s="2">
        <v>1.0378E-2</v>
      </c>
      <c r="I104" s="2">
        <v>14.586</v>
      </c>
      <c r="J104" s="2">
        <v>8.2716999999999999E-2</v>
      </c>
      <c r="K104" s="2">
        <v>0.45550000000000002</v>
      </c>
      <c r="L104" s="2">
        <v>1.4479E-3</v>
      </c>
      <c r="M104" s="2">
        <v>47.786000000000001</v>
      </c>
      <c r="N104" s="2">
        <v>10.605</v>
      </c>
      <c r="O104" s="2">
        <v>36.107999999999997</v>
      </c>
      <c r="P104" s="2">
        <v>33.191000000000003</v>
      </c>
      <c r="Q104" s="2">
        <v>1.8616000000000001E-2</v>
      </c>
      <c r="R104" s="2">
        <v>0.82967000000000002</v>
      </c>
      <c r="S104" s="2">
        <v>18.001000000000001</v>
      </c>
      <c r="T104" s="2">
        <v>4.1230999999999997E-2</v>
      </c>
      <c r="U104" s="2">
        <v>0.18633</v>
      </c>
      <c r="V104" s="2">
        <v>2320.8000000000002</v>
      </c>
      <c r="W104" s="2">
        <v>1.0137E-3</v>
      </c>
      <c r="X104" s="2">
        <v>2.1957000000000001E-3</v>
      </c>
      <c r="Y104" s="2">
        <v>0.30003000000000002</v>
      </c>
      <c r="Z104" s="2">
        <v>8.0015999999999998</v>
      </c>
    </row>
    <row r="105" spans="1:26" x14ac:dyDescent="0.25"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x14ac:dyDescent="0.25"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</sheetData>
  <phoneticPr fontId="1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104"/>
  <sheetViews>
    <sheetView zoomScale="90" zoomScaleNormal="9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D3" sqref="D3"/>
    </sheetView>
  </sheetViews>
  <sheetFormatPr defaultColWidth="9.109375" defaultRowHeight="12" x14ac:dyDescent="0.25"/>
  <cols>
    <col min="1" max="1" width="9.109375" style="13"/>
    <col min="2" max="2" width="9.33203125" style="13" bestFit="1" customWidth="1"/>
    <col min="3" max="3" width="16.6640625" style="14" customWidth="1"/>
    <col min="4" max="26" width="10.6640625" style="13" bestFit="1" customWidth="1"/>
    <col min="27" max="27" width="9.109375" style="13"/>
    <col min="28" max="28" width="16.6640625" style="15" customWidth="1"/>
    <col min="29" max="16384" width="9.109375" style="13"/>
  </cols>
  <sheetData>
    <row r="1" spans="1:28" s="9" customFormat="1" x14ac:dyDescent="0.25">
      <c r="A1" s="9" t="s">
        <v>0</v>
      </c>
      <c r="B1" s="9" t="s">
        <v>1</v>
      </c>
      <c r="C1" s="12" t="s">
        <v>29</v>
      </c>
      <c r="D1" s="10" t="str">
        <f>Phreeqc_Output!D1</f>
        <v xml:space="preserve">     Al_mg/L</v>
      </c>
      <c r="E1" s="10" t="str">
        <f>Phreeqc_Output!E1</f>
        <v xml:space="preserve">     As_mg/L</v>
      </c>
      <c r="F1" s="10" t="str">
        <f>Phreeqc_Output!F1</f>
        <v xml:space="preserve">     Ba_mg/L</v>
      </c>
      <c r="G1" s="10" t="str">
        <f>Phreeqc_Output!G1</f>
        <v xml:space="preserve">     Ca_mg/L</v>
      </c>
      <c r="H1" s="10" t="str">
        <f>Phreeqc_Output!H1</f>
        <v xml:space="preserve">     Cd_mg/L</v>
      </c>
      <c r="I1" s="10" t="str">
        <f>Phreeqc_Output!I1</f>
        <v xml:space="preserve">     Cl_mg/L</v>
      </c>
      <c r="J1" s="10" t="str">
        <f>Phreeqc_Output!J1</f>
        <v xml:space="preserve">     Co_mg/L</v>
      </c>
      <c r="K1" s="10" t="str">
        <f>Phreeqc_Output!K1</f>
        <v xml:space="preserve">     Cu_mg/L</v>
      </c>
      <c r="L1" s="10" t="str">
        <f>Phreeqc_Output!L1</f>
        <v xml:space="preserve">   HCO3_mg/L</v>
      </c>
      <c r="M1" s="10" t="str">
        <f>Phreeqc_Output!M1</f>
        <v xml:space="preserve">     Fe_mg/L</v>
      </c>
      <c r="N1" s="10" t="str">
        <f>Phreeqc_Output!N1</f>
        <v xml:space="preserve">      K_mg/L</v>
      </c>
      <c r="O1" s="10" t="str">
        <f>Phreeqc_Output!O1</f>
        <v xml:space="preserve">     Mg_mg/L</v>
      </c>
      <c r="P1" s="10" t="str">
        <f>Phreeqc_Output!P1</f>
        <v xml:space="preserve">     Mn_mg/L</v>
      </c>
      <c r="Q1" s="10" t="str">
        <f>Phreeqc_Output!Q1</f>
        <v xml:space="preserve">     Mo_mg/L</v>
      </c>
      <c r="R1" s="10" t="str">
        <f>Phreeqc_Output!R1</f>
        <v xml:space="preserve">   NO3N_mg/L</v>
      </c>
      <c r="S1" s="10" t="str">
        <f>Phreeqc_Output!S1</f>
        <v xml:space="preserve">     Na_mg/L</v>
      </c>
      <c r="T1" s="10" t="str">
        <f>Phreeqc_Output!T1</f>
        <v xml:space="preserve">     Ni_mg/L</v>
      </c>
      <c r="U1" s="10" t="str">
        <f>Phreeqc_Output!U1</f>
        <v xml:space="preserve">     Pb_mg/L</v>
      </c>
      <c r="V1" s="10" t="str">
        <f>Phreeqc_Output!V1</f>
        <v xml:space="preserve">    SO4_mg/L</v>
      </c>
      <c r="W1" s="10" t="str">
        <f>Phreeqc_Output!W1</f>
        <v xml:space="preserve">     Sb_mg/L</v>
      </c>
      <c r="X1" s="10" t="str">
        <f>Phreeqc_Output!X1</f>
        <v xml:space="preserve">     Si_mg/L</v>
      </c>
      <c r="Y1" s="10" t="str">
        <f>Phreeqc_Output!Y1</f>
        <v xml:space="preserve">     Sr_mg/L</v>
      </c>
      <c r="Z1" s="10" t="str">
        <f>Phreeqc_Output!Z1</f>
        <v xml:space="preserve">     Zn_mg/L</v>
      </c>
      <c r="AA1" s="10" t="str">
        <f>Phreeqc_Output!C1</f>
        <v xml:space="preserve">          pH</v>
      </c>
      <c r="AB1" s="11" t="s">
        <v>16</v>
      </c>
    </row>
    <row r="2" spans="1:28" s="9" customFormat="1" x14ac:dyDescent="0.25">
      <c r="C2" s="12" t="s">
        <v>30</v>
      </c>
      <c r="D2" s="12">
        <v>1</v>
      </c>
      <c r="E2" s="12">
        <f>D2+1</f>
        <v>2</v>
      </c>
      <c r="F2" s="12">
        <f t="shared" ref="F2:AA2" si="0">E2+1</f>
        <v>3</v>
      </c>
      <c r="G2" s="12">
        <f t="shared" si="0"/>
        <v>4</v>
      </c>
      <c r="H2" s="12">
        <f t="shared" si="0"/>
        <v>5</v>
      </c>
      <c r="I2" s="12">
        <f t="shared" si="0"/>
        <v>6</v>
      </c>
      <c r="J2" s="12">
        <f t="shared" si="0"/>
        <v>7</v>
      </c>
      <c r="K2" s="12">
        <f t="shared" si="0"/>
        <v>8</v>
      </c>
      <c r="L2" s="12">
        <f t="shared" si="0"/>
        <v>9</v>
      </c>
      <c r="M2" s="12">
        <f t="shared" si="0"/>
        <v>10</v>
      </c>
      <c r="N2" s="12">
        <f t="shared" si="0"/>
        <v>11</v>
      </c>
      <c r="O2" s="12">
        <f t="shared" si="0"/>
        <v>12</v>
      </c>
      <c r="P2" s="12">
        <f t="shared" si="0"/>
        <v>13</v>
      </c>
      <c r="Q2" s="12">
        <f t="shared" si="0"/>
        <v>14</v>
      </c>
      <c r="R2" s="12">
        <f t="shared" si="0"/>
        <v>15</v>
      </c>
      <c r="S2" s="12">
        <f t="shared" si="0"/>
        <v>16</v>
      </c>
      <c r="T2" s="12">
        <f t="shared" si="0"/>
        <v>17</v>
      </c>
      <c r="U2" s="12">
        <f t="shared" si="0"/>
        <v>18</v>
      </c>
      <c r="V2" s="12">
        <f t="shared" si="0"/>
        <v>19</v>
      </c>
      <c r="W2" s="12">
        <f t="shared" si="0"/>
        <v>20</v>
      </c>
      <c r="X2" s="12">
        <f t="shared" si="0"/>
        <v>21</v>
      </c>
      <c r="Y2" s="12">
        <f t="shared" si="0"/>
        <v>22</v>
      </c>
      <c r="Z2" s="12">
        <f t="shared" si="0"/>
        <v>23</v>
      </c>
      <c r="AA2" s="12">
        <f t="shared" si="0"/>
        <v>24</v>
      </c>
      <c r="AB2" s="12">
        <f>AA2+1</f>
        <v>25</v>
      </c>
    </row>
    <row r="3" spans="1:28" x14ac:dyDescent="0.25">
      <c r="A3" s="13">
        <f>Phreeqc_Output!A4</f>
        <v>3</v>
      </c>
      <c r="B3" s="13" t="s">
        <v>15</v>
      </c>
      <c r="C3" s="14">
        <v>0</v>
      </c>
      <c r="D3" s="8">
        <f>Phreeqc_Output!D4</f>
        <v>9.1550999999999993E-3</v>
      </c>
      <c r="E3" s="8">
        <f>Phreeqc_Output!E4</f>
        <v>3.4973999999999998E-2</v>
      </c>
      <c r="F3" s="8">
        <f>Phreeqc_Output!F4</f>
        <v>4.7799000000000001E-2</v>
      </c>
      <c r="G3" s="8">
        <f>Phreeqc_Output!G4</f>
        <v>579.25</v>
      </c>
      <c r="H3" s="8">
        <f>Phreeqc_Output!H4</f>
        <v>2.2649000000000001E-4</v>
      </c>
      <c r="I3" s="8">
        <f>Phreeqc_Output!I4</f>
        <v>15.943</v>
      </c>
      <c r="J3" s="8">
        <f>Phreeqc_Output!J4</f>
        <v>5.5517999999999995E-4</v>
      </c>
      <c r="K3" s="8">
        <f>Phreeqc_Output!K4</f>
        <v>3.2937000000000001E-3</v>
      </c>
      <c r="L3" s="8">
        <f>Phreeqc_Output!L4</f>
        <v>63.045000000000002</v>
      </c>
      <c r="M3" s="8">
        <f>Phreeqc_Output!M4</f>
        <v>8.5530000000000003E-4</v>
      </c>
      <c r="N3" s="8">
        <f>Phreeqc_Output!N4</f>
        <v>85.680999999999997</v>
      </c>
      <c r="O3" s="8">
        <f>Phreeqc_Output!O4</f>
        <v>6.7694000000000001</v>
      </c>
      <c r="P3" s="8">
        <f>Phreeqc_Output!P4</f>
        <v>0.83318999999999999</v>
      </c>
      <c r="Q3" s="8">
        <f>Phreeqc_Output!Q4</f>
        <v>9.0521000000000004E-3</v>
      </c>
      <c r="R3" s="8">
        <f>Phreeqc_Output!R4</f>
        <v>2.0312999999999999</v>
      </c>
      <c r="S3" s="8">
        <f>Phreeqc_Output!S4</f>
        <v>52.151000000000003</v>
      </c>
      <c r="T3" s="8">
        <f>Phreeqc_Output!T4</f>
        <v>1.4350000000000001E-3</v>
      </c>
      <c r="U3" s="8">
        <f>Phreeqc_Output!U4</f>
        <v>2.2643E-2</v>
      </c>
      <c r="V3" s="8">
        <f>Phreeqc_Output!V4</f>
        <v>1512.6</v>
      </c>
      <c r="W3" s="8">
        <f>Phreeqc_Output!W4</f>
        <v>0.16472999999999999</v>
      </c>
      <c r="X3" s="8">
        <f>Phreeqc_Output!X4</f>
        <v>8.7808000000000005E-4</v>
      </c>
      <c r="Y3" s="8">
        <f>Phreeqc_Output!Y4</f>
        <v>0.74061999999999995</v>
      </c>
      <c r="Z3" s="8">
        <f>Phreeqc_Output!Z4</f>
        <v>0.57779999999999998</v>
      </c>
      <c r="AA3" s="13">
        <f>Phreeqc_Output!C4</f>
        <v>8.1798999999999999</v>
      </c>
      <c r="AB3" s="15">
        <v>0</v>
      </c>
    </row>
    <row r="4" spans="1:28" x14ac:dyDescent="0.25">
      <c r="A4" s="13">
        <f>Phreeqc_Output!A5</f>
        <v>4</v>
      </c>
      <c r="B4" s="13" t="s">
        <v>15</v>
      </c>
      <c r="C4" s="14">
        <f>C3+1</f>
        <v>1</v>
      </c>
      <c r="D4" s="8">
        <f>Phreeqc_Output!D5</f>
        <v>1.2538</v>
      </c>
      <c r="E4" s="8">
        <f>Phreeqc_Output!E5</f>
        <v>3.4727000000000001E-2</v>
      </c>
      <c r="F4" s="8">
        <f>Phreeqc_Output!F5</f>
        <v>4.7735E-2</v>
      </c>
      <c r="G4" s="8">
        <f>Phreeqc_Output!G5</f>
        <v>576.95000000000005</v>
      </c>
      <c r="H4" s="8">
        <f>Phreeqc_Output!H5</f>
        <v>3.2801E-4</v>
      </c>
      <c r="I4" s="8">
        <f>Phreeqc_Output!I5</f>
        <v>15.929</v>
      </c>
      <c r="J4" s="8">
        <f>Phreeqc_Output!J5</f>
        <v>1.3768000000000001E-3</v>
      </c>
      <c r="K4" s="8">
        <f>Phreeqc_Output!K5</f>
        <v>7.8159000000000006E-3</v>
      </c>
      <c r="L4" s="8">
        <f>Phreeqc_Output!L5</f>
        <v>51.673999999999999</v>
      </c>
      <c r="M4" s="8">
        <f>Phreeqc_Output!M5</f>
        <v>8.6047000000000001E-4</v>
      </c>
      <c r="N4" s="8">
        <f>Phreeqc_Output!N5</f>
        <v>84.93</v>
      </c>
      <c r="O4" s="8">
        <f>Phreeqc_Output!O5</f>
        <v>7.0628000000000002</v>
      </c>
      <c r="P4" s="8">
        <f>Phreeqc_Output!P5</f>
        <v>1.1568000000000001</v>
      </c>
      <c r="Q4" s="8">
        <f>Phreeqc_Output!Q5</f>
        <v>9.1476999999999999E-3</v>
      </c>
      <c r="R4" s="8">
        <f>Phreeqc_Output!R5</f>
        <v>2.0192999999999999</v>
      </c>
      <c r="S4" s="8">
        <f>Phreeqc_Output!S5</f>
        <v>51.81</v>
      </c>
      <c r="T4" s="8">
        <f>Phreeqc_Output!T5</f>
        <v>1.833E-3</v>
      </c>
      <c r="U4" s="8">
        <f>Phreeqc_Output!U5</f>
        <v>2.4278999999999998E-2</v>
      </c>
      <c r="V4" s="8">
        <f>Phreeqc_Output!V5</f>
        <v>1516.3</v>
      </c>
      <c r="W4" s="8">
        <f>Phreeqc_Output!W5</f>
        <v>0.16309000000000001</v>
      </c>
      <c r="X4" s="8">
        <f>Phreeqc_Output!X5</f>
        <v>8.9125999999999995E-4</v>
      </c>
      <c r="Y4" s="8">
        <f>Phreeqc_Output!Y5</f>
        <v>0.73621999999999999</v>
      </c>
      <c r="Z4" s="8">
        <f>Phreeqc_Output!Z5</f>
        <v>0.65203999999999995</v>
      </c>
      <c r="AA4" s="13">
        <f>Phreeqc_Output!C5</f>
        <v>8.0935699999999997</v>
      </c>
      <c r="AB4" s="15">
        <f>AB3+0.01</f>
        <v>0.01</v>
      </c>
    </row>
    <row r="5" spans="1:28" x14ac:dyDescent="0.25">
      <c r="A5" s="13">
        <f>Phreeqc_Output!A6</f>
        <v>5</v>
      </c>
      <c r="B5" s="13" t="s">
        <v>15</v>
      </c>
      <c r="C5" s="14">
        <f t="shared" ref="C5:C68" si="1">C4+1</f>
        <v>2</v>
      </c>
      <c r="D5" s="8">
        <f>Phreeqc_Output!D6</f>
        <v>1.3240000000000001</v>
      </c>
      <c r="E5" s="8">
        <f>Phreeqc_Output!E6</f>
        <v>3.4480999999999998E-2</v>
      </c>
      <c r="F5" s="8">
        <f>Phreeqc_Output!F6</f>
        <v>4.7669999999999997E-2</v>
      </c>
      <c r="G5" s="8">
        <f>Phreeqc_Output!G6</f>
        <v>574.77</v>
      </c>
      <c r="H5" s="8">
        <f>Phreeqc_Output!H6</f>
        <v>4.2953000000000002E-4</v>
      </c>
      <c r="I5" s="8">
        <f>Phreeqc_Output!I6</f>
        <v>15.916</v>
      </c>
      <c r="J5" s="8">
        <f>Phreeqc_Output!J6</f>
        <v>2.1984999999999999E-3</v>
      </c>
      <c r="K5" s="8">
        <f>Phreeqc_Output!K6</f>
        <v>1.2338E-2</v>
      </c>
      <c r="L5" s="8">
        <f>Phreeqc_Output!L6</f>
        <v>42.359000000000002</v>
      </c>
      <c r="M5" s="8">
        <f>Phreeqc_Output!M6</f>
        <v>8.7173000000000003E-4</v>
      </c>
      <c r="N5" s="8">
        <f>Phreeqc_Output!N6</f>
        <v>84.18</v>
      </c>
      <c r="O5" s="8">
        <f>Phreeqc_Output!O6</f>
        <v>7.3562000000000003</v>
      </c>
      <c r="P5" s="8">
        <f>Phreeqc_Output!P6</f>
        <v>1.4803999999999999</v>
      </c>
      <c r="Q5" s="8">
        <f>Phreeqc_Output!Q6</f>
        <v>9.2434000000000006E-3</v>
      </c>
      <c r="R5" s="8">
        <f>Phreeqc_Output!R6</f>
        <v>2.0072999999999999</v>
      </c>
      <c r="S5" s="8">
        <f>Phreeqc_Output!S6</f>
        <v>51.468000000000004</v>
      </c>
      <c r="T5" s="8">
        <f>Phreeqc_Output!T6</f>
        <v>2.2309999999999999E-3</v>
      </c>
      <c r="U5" s="8">
        <f>Phreeqc_Output!U6</f>
        <v>2.5916000000000002E-2</v>
      </c>
      <c r="V5" s="8">
        <f>Phreeqc_Output!V6</f>
        <v>1520.2</v>
      </c>
      <c r="W5" s="8">
        <f>Phreeqc_Output!W6</f>
        <v>0.16145000000000001</v>
      </c>
      <c r="X5" s="8">
        <f>Phreeqc_Output!X6</f>
        <v>9.0443999999999995E-4</v>
      </c>
      <c r="Y5" s="8">
        <f>Phreeqc_Output!Y6</f>
        <v>0.73180999999999996</v>
      </c>
      <c r="Z5" s="8">
        <f>Phreeqc_Output!Z6</f>
        <v>0.72628999999999999</v>
      </c>
      <c r="AA5" s="13">
        <f>Phreeqc_Output!C6</f>
        <v>8.0073000000000008</v>
      </c>
      <c r="AB5" s="15">
        <f t="shared" ref="AB5:AB68" si="2">AB4+0.01</f>
        <v>0.02</v>
      </c>
    </row>
    <row r="6" spans="1:28" x14ac:dyDescent="0.25">
      <c r="A6" s="13">
        <f>Phreeqc_Output!A7</f>
        <v>6</v>
      </c>
      <c r="B6" s="13" t="s">
        <v>15</v>
      </c>
      <c r="C6" s="14">
        <f t="shared" si="1"/>
        <v>3</v>
      </c>
      <c r="D6" s="8">
        <f>Phreeqc_Output!D7</f>
        <v>1.0510999999999999</v>
      </c>
      <c r="E6" s="8">
        <f>Phreeqc_Output!E7</f>
        <v>3.4235000000000002E-2</v>
      </c>
      <c r="F6" s="8">
        <f>Phreeqc_Output!F7</f>
        <v>4.7606000000000002E-2</v>
      </c>
      <c r="G6" s="8">
        <f>Phreeqc_Output!G7</f>
        <v>572.63</v>
      </c>
      <c r="H6" s="8">
        <f>Phreeqc_Output!H7</f>
        <v>5.3103999999999998E-4</v>
      </c>
      <c r="I6" s="8">
        <f>Phreeqc_Output!I7</f>
        <v>15.901999999999999</v>
      </c>
      <c r="J6" s="8">
        <f>Phreeqc_Output!J7</f>
        <v>3.0201999999999998E-3</v>
      </c>
      <c r="K6" s="8">
        <f>Phreeqc_Output!K7</f>
        <v>1.686E-2</v>
      </c>
      <c r="L6" s="8">
        <f>Phreeqc_Output!L7</f>
        <v>33.564</v>
      </c>
      <c r="M6" s="8">
        <f>Phreeqc_Output!M7</f>
        <v>8.9324999999999995E-4</v>
      </c>
      <c r="N6" s="8">
        <f>Phreeqc_Output!N7</f>
        <v>83.429000000000002</v>
      </c>
      <c r="O6" s="8">
        <f>Phreeqc_Output!O7</f>
        <v>7.6497000000000002</v>
      </c>
      <c r="P6" s="8">
        <f>Phreeqc_Output!P7</f>
        <v>1.804</v>
      </c>
      <c r="Q6" s="8">
        <f>Phreeqc_Output!Q7</f>
        <v>9.3390000000000001E-3</v>
      </c>
      <c r="R6" s="8">
        <f>Phreeqc_Output!R7</f>
        <v>1.9953000000000001</v>
      </c>
      <c r="S6" s="8">
        <f>Phreeqc_Output!S7</f>
        <v>51.127000000000002</v>
      </c>
      <c r="T6" s="8">
        <f>Phreeqc_Output!T7</f>
        <v>2.6289999999999998E-3</v>
      </c>
      <c r="U6" s="8">
        <f>Phreeqc_Output!U7</f>
        <v>2.7553000000000001E-2</v>
      </c>
      <c r="V6" s="8">
        <f>Phreeqc_Output!V7</f>
        <v>1524.2</v>
      </c>
      <c r="W6" s="8">
        <f>Phreeqc_Output!W7</f>
        <v>0.15981999999999999</v>
      </c>
      <c r="X6" s="8">
        <f>Phreeqc_Output!X7</f>
        <v>9.1761999999999996E-4</v>
      </c>
      <c r="Y6" s="8">
        <f>Phreeqc_Output!Y7</f>
        <v>0.72741</v>
      </c>
      <c r="Z6" s="8">
        <f>Phreeqc_Output!Z7</f>
        <v>0.80052999999999996</v>
      </c>
      <c r="AA6" s="13">
        <f>Phreeqc_Output!C7</f>
        <v>7.9062799999999998</v>
      </c>
      <c r="AB6" s="15">
        <f t="shared" si="2"/>
        <v>0.03</v>
      </c>
    </row>
    <row r="7" spans="1:28" x14ac:dyDescent="0.25">
      <c r="A7" s="13">
        <f>Phreeqc_Output!A8</f>
        <v>7</v>
      </c>
      <c r="B7" s="13" t="s">
        <v>15</v>
      </c>
      <c r="C7" s="14">
        <f t="shared" si="1"/>
        <v>4</v>
      </c>
      <c r="D7" s="8">
        <f>Phreeqc_Output!D8</f>
        <v>0.77375000000000005</v>
      </c>
      <c r="E7" s="8">
        <f>Phreeqc_Output!E8</f>
        <v>3.3987999999999997E-2</v>
      </c>
      <c r="F7" s="8">
        <f>Phreeqc_Output!F8</f>
        <v>4.7542000000000001E-2</v>
      </c>
      <c r="G7" s="8">
        <f>Phreeqc_Output!G8</f>
        <v>570.53</v>
      </c>
      <c r="H7" s="8">
        <f>Phreeqc_Output!H8</f>
        <v>6.3256E-4</v>
      </c>
      <c r="I7" s="8">
        <f>Phreeqc_Output!I8</f>
        <v>15.888</v>
      </c>
      <c r="J7" s="8">
        <f>Phreeqc_Output!J8</f>
        <v>3.8417999999999998E-3</v>
      </c>
      <c r="K7" s="8">
        <f>Phreeqc_Output!K8</f>
        <v>2.1382999999999999E-2</v>
      </c>
      <c r="L7" s="8">
        <f>Phreeqc_Output!L8</f>
        <v>24.614999999999998</v>
      </c>
      <c r="M7" s="8">
        <f>Phreeqc_Output!M8</f>
        <v>9.3796999999999999E-4</v>
      </c>
      <c r="N7" s="8">
        <f>Phreeqc_Output!N8</f>
        <v>82.677999999999997</v>
      </c>
      <c r="O7" s="8">
        <f>Phreeqc_Output!O8</f>
        <v>7.9431000000000003</v>
      </c>
      <c r="P7" s="8">
        <f>Phreeqc_Output!P8</f>
        <v>2.1276000000000002</v>
      </c>
      <c r="Q7" s="8">
        <f>Phreeqc_Output!Q8</f>
        <v>9.4347000000000007E-3</v>
      </c>
      <c r="R7" s="8">
        <f>Phreeqc_Output!R8</f>
        <v>1.9833000000000001</v>
      </c>
      <c r="S7" s="8">
        <f>Phreeqc_Output!S8</f>
        <v>50.784999999999997</v>
      </c>
      <c r="T7" s="8">
        <f>Phreeqc_Output!T8</f>
        <v>3.0270000000000002E-3</v>
      </c>
      <c r="U7" s="8">
        <f>Phreeqc_Output!U8</f>
        <v>2.9190000000000001E-2</v>
      </c>
      <c r="V7" s="8">
        <f>Phreeqc_Output!V8</f>
        <v>1528.3</v>
      </c>
      <c r="W7" s="8">
        <f>Phreeqc_Output!W8</f>
        <v>0.15817999999999999</v>
      </c>
      <c r="X7" s="8">
        <f>Phreeqc_Output!X8</f>
        <v>9.3079000000000002E-4</v>
      </c>
      <c r="Y7" s="8">
        <f>Phreeqc_Output!Y8</f>
        <v>0.72299999999999998</v>
      </c>
      <c r="Z7" s="8">
        <f>Phreeqc_Output!Z8</f>
        <v>0.87477000000000005</v>
      </c>
      <c r="AA7" s="13">
        <f>Phreeqc_Output!C8</f>
        <v>7.7716500000000002</v>
      </c>
      <c r="AB7" s="15">
        <f t="shared" si="2"/>
        <v>0.04</v>
      </c>
    </row>
    <row r="8" spans="1:28" x14ac:dyDescent="0.25">
      <c r="A8" s="13">
        <f>Phreeqc_Output!A9</f>
        <v>8</v>
      </c>
      <c r="B8" s="13" t="s">
        <v>15</v>
      </c>
      <c r="C8" s="14">
        <f t="shared" si="1"/>
        <v>5</v>
      </c>
      <c r="D8" s="8">
        <f>Phreeqc_Output!D9</f>
        <v>0.49131000000000002</v>
      </c>
      <c r="E8" s="8">
        <f>Phreeqc_Output!E9</f>
        <v>3.3742000000000001E-2</v>
      </c>
      <c r="F8" s="8">
        <f>Phreeqc_Output!F9</f>
        <v>4.7476999999999998E-2</v>
      </c>
      <c r="G8" s="8">
        <f>Phreeqc_Output!G9</f>
        <v>568.46</v>
      </c>
      <c r="H8" s="8">
        <f>Phreeqc_Output!H9</f>
        <v>7.3406999999999997E-4</v>
      </c>
      <c r="I8" s="8">
        <f>Phreeqc_Output!I9</f>
        <v>15.875</v>
      </c>
      <c r="J8" s="8">
        <f>Phreeqc_Output!J9</f>
        <v>4.6635000000000001E-3</v>
      </c>
      <c r="K8" s="8">
        <f>Phreeqc_Output!K9</f>
        <v>2.5905000000000001E-2</v>
      </c>
      <c r="L8" s="8">
        <f>Phreeqc_Output!L9</f>
        <v>15.474</v>
      </c>
      <c r="M8" s="8">
        <f>Phreeqc_Output!M9</f>
        <v>1.0487000000000001E-3</v>
      </c>
      <c r="N8" s="8">
        <f>Phreeqc_Output!N9</f>
        <v>81.927999999999997</v>
      </c>
      <c r="O8" s="8">
        <f>Phreeqc_Output!O9</f>
        <v>8.2364999999999995</v>
      </c>
      <c r="P8" s="8">
        <f>Phreeqc_Output!P9</f>
        <v>2.4512</v>
      </c>
      <c r="Q8" s="8">
        <f>Phreeqc_Output!Q9</f>
        <v>9.5303000000000002E-3</v>
      </c>
      <c r="R8" s="8">
        <f>Phreeqc_Output!R9</f>
        <v>1.9713000000000001</v>
      </c>
      <c r="S8" s="8">
        <f>Phreeqc_Output!S9</f>
        <v>50.444000000000003</v>
      </c>
      <c r="T8" s="8">
        <f>Phreeqc_Output!T9</f>
        <v>3.4250000000000001E-3</v>
      </c>
      <c r="U8" s="8">
        <f>Phreeqc_Output!U9</f>
        <v>3.0827E-2</v>
      </c>
      <c r="V8" s="8">
        <f>Phreeqc_Output!V9</f>
        <v>1532.5</v>
      </c>
      <c r="W8" s="8">
        <f>Phreeqc_Output!W9</f>
        <v>0.15654000000000001</v>
      </c>
      <c r="X8" s="8">
        <f>Phreeqc_Output!X9</f>
        <v>9.4397000000000003E-4</v>
      </c>
      <c r="Y8" s="8">
        <f>Phreeqc_Output!Y9</f>
        <v>0.71860000000000002</v>
      </c>
      <c r="Z8" s="8">
        <f>Phreeqc_Output!Z9</f>
        <v>0.94901000000000002</v>
      </c>
      <c r="AA8" s="13">
        <f>Phreeqc_Output!C9</f>
        <v>7.5701099999999997</v>
      </c>
      <c r="AB8" s="15">
        <f t="shared" si="2"/>
        <v>0.05</v>
      </c>
    </row>
    <row r="9" spans="1:28" x14ac:dyDescent="0.25">
      <c r="A9" s="13">
        <f>Phreeqc_Output!A10</f>
        <v>9</v>
      </c>
      <c r="B9" s="13" t="s">
        <v>15</v>
      </c>
      <c r="C9" s="14">
        <f t="shared" si="1"/>
        <v>6</v>
      </c>
      <c r="D9" s="8">
        <f>Phreeqc_Output!D10</f>
        <v>0.20782</v>
      </c>
      <c r="E9" s="8">
        <f>Phreeqc_Output!E10</f>
        <v>3.3495999999999998E-2</v>
      </c>
      <c r="F9" s="8">
        <f>Phreeqc_Output!F10</f>
        <v>4.7412999999999997E-2</v>
      </c>
      <c r="G9" s="8">
        <f>Phreeqc_Output!G10</f>
        <v>566.41</v>
      </c>
      <c r="H9" s="8">
        <f>Phreeqc_Output!H10</f>
        <v>8.3558999999999999E-4</v>
      </c>
      <c r="I9" s="8">
        <f>Phreeqc_Output!I10</f>
        <v>15.861000000000001</v>
      </c>
      <c r="J9" s="8">
        <f>Phreeqc_Output!J10</f>
        <v>5.4852E-3</v>
      </c>
      <c r="K9" s="8">
        <f>Phreeqc_Output!K10</f>
        <v>3.0426999999999999E-2</v>
      </c>
      <c r="L9" s="8">
        <f>Phreeqc_Output!L10</f>
        <v>6.1334999999999997</v>
      </c>
      <c r="M9" s="8">
        <f>Phreeqc_Output!M10</f>
        <v>1.5336E-3</v>
      </c>
      <c r="N9" s="8">
        <f>Phreeqc_Output!N10</f>
        <v>81.177000000000007</v>
      </c>
      <c r="O9" s="8">
        <f>Phreeqc_Output!O10</f>
        <v>8.5298999999999996</v>
      </c>
      <c r="P9" s="8">
        <f>Phreeqc_Output!P10</f>
        <v>2.7747999999999999</v>
      </c>
      <c r="Q9" s="8">
        <f>Phreeqc_Output!Q10</f>
        <v>9.6259999999999991E-3</v>
      </c>
      <c r="R9" s="8">
        <f>Phreeqc_Output!R10</f>
        <v>1.9593</v>
      </c>
      <c r="S9" s="8">
        <f>Phreeqc_Output!S10</f>
        <v>50.101999999999997</v>
      </c>
      <c r="T9" s="8">
        <f>Phreeqc_Output!T10</f>
        <v>3.8229000000000002E-3</v>
      </c>
      <c r="U9" s="8">
        <f>Phreeqc_Output!U10</f>
        <v>3.2464E-2</v>
      </c>
      <c r="V9" s="8">
        <f>Phreeqc_Output!V10</f>
        <v>1536.8</v>
      </c>
      <c r="W9" s="8">
        <f>Phreeqc_Output!W10</f>
        <v>0.15490999999999999</v>
      </c>
      <c r="X9" s="8">
        <f>Phreeqc_Output!X10</f>
        <v>9.5715000000000004E-4</v>
      </c>
      <c r="Y9" s="8">
        <f>Phreeqc_Output!Y10</f>
        <v>0.71418999999999999</v>
      </c>
      <c r="Z9" s="8">
        <f>Phreeqc_Output!Z10</f>
        <v>1.0233000000000001</v>
      </c>
      <c r="AA9" s="13">
        <f>Phreeqc_Output!C10</f>
        <v>7.1682699999999997</v>
      </c>
      <c r="AB9" s="15">
        <f t="shared" si="2"/>
        <v>6.0000000000000005E-2</v>
      </c>
    </row>
    <row r="10" spans="1:28" x14ac:dyDescent="0.25">
      <c r="A10" s="13">
        <f>Phreeqc_Output!A11</f>
        <v>10</v>
      </c>
      <c r="B10" s="13" t="s">
        <v>15</v>
      </c>
      <c r="C10" s="14">
        <f t="shared" si="1"/>
        <v>7</v>
      </c>
      <c r="D10" s="8">
        <f>Phreeqc_Output!D11</f>
        <v>0.79344999999999999</v>
      </c>
      <c r="E10" s="8">
        <f>Phreeqc_Output!E11</f>
        <v>3.3249000000000001E-2</v>
      </c>
      <c r="F10" s="8">
        <f>Phreeqc_Output!F11</f>
        <v>4.7349000000000002E-2</v>
      </c>
      <c r="G10" s="8">
        <f>Phreeqc_Output!G11</f>
        <v>564.97</v>
      </c>
      <c r="H10" s="8">
        <f>Phreeqc_Output!H11</f>
        <v>9.3711E-4</v>
      </c>
      <c r="I10" s="8">
        <f>Phreeqc_Output!I11</f>
        <v>15.848000000000001</v>
      </c>
      <c r="J10" s="8">
        <f>Phreeqc_Output!J11</f>
        <v>6.3068000000000004E-3</v>
      </c>
      <c r="K10" s="8">
        <f>Phreeqc_Output!K11</f>
        <v>3.4949000000000001E-2</v>
      </c>
      <c r="L10" s="8">
        <f>Phreeqc_Output!L11</f>
        <v>0.37311</v>
      </c>
      <c r="M10" s="8">
        <f>Phreeqc_Output!M11</f>
        <v>1.4316000000000001E-2</v>
      </c>
      <c r="N10" s="8">
        <f>Phreeqc_Output!N11</f>
        <v>80.426000000000002</v>
      </c>
      <c r="O10" s="8">
        <f>Phreeqc_Output!O11</f>
        <v>8.8232999999999997</v>
      </c>
      <c r="P10" s="8">
        <f>Phreeqc_Output!P11</f>
        <v>3.0983999999999998</v>
      </c>
      <c r="Q10" s="8">
        <f>Phreeqc_Output!Q11</f>
        <v>9.7216000000000004E-3</v>
      </c>
      <c r="R10" s="8">
        <f>Phreeqc_Output!R11</f>
        <v>1.9472</v>
      </c>
      <c r="S10" s="8">
        <f>Phreeqc_Output!S11</f>
        <v>49.761000000000003</v>
      </c>
      <c r="T10" s="8">
        <f>Phreeqc_Output!T11</f>
        <v>4.2208999999999997E-3</v>
      </c>
      <c r="U10" s="8">
        <f>Phreeqc_Output!U11</f>
        <v>3.4100999999999999E-2</v>
      </c>
      <c r="V10" s="8">
        <f>Phreeqc_Output!V11</f>
        <v>1542.4</v>
      </c>
      <c r="W10" s="8">
        <f>Phreeqc_Output!W11</f>
        <v>0.15326999999999999</v>
      </c>
      <c r="X10" s="8">
        <f>Phreeqc_Output!X11</f>
        <v>9.7033000000000004E-4</v>
      </c>
      <c r="Y10" s="8">
        <f>Phreeqc_Output!Y11</f>
        <v>0.70979000000000003</v>
      </c>
      <c r="Z10" s="8">
        <f>Phreeqc_Output!Z11</f>
        <v>1.0974999999999999</v>
      </c>
      <c r="AA10" s="13">
        <f>Phreeqc_Output!C11</f>
        <v>5.9523799999999998</v>
      </c>
      <c r="AB10" s="15">
        <f t="shared" si="2"/>
        <v>7.0000000000000007E-2</v>
      </c>
    </row>
    <row r="11" spans="1:28" x14ac:dyDescent="0.25">
      <c r="A11" s="13">
        <f>Phreeqc_Output!A12</f>
        <v>11</v>
      </c>
      <c r="B11" s="13" t="s">
        <v>15</v>
      </c>
      <c r="C11" s="14">
        <f t="shared" si="1"/>
        <v>8</v>
      </c>
      <c r="D11" s="8">
        <f>Phreeqc_Output!D12</f>
        <v>2.4914999999999998</v>
      </c>
      <c r="E11" s="8">
        <f>Phreeqc_Output!E12</f>
        <v>3.3002999999999998E-2</v>
      </c>
      <c r="F11" s="8">
        <f>Phreeqc_Output!F12</f>
        <v>4.7284E-2</v>
      </c>
      <c r="G11" s="8">
        <f>Phreeqc_Output!G12</f>
        <v>564.49</v>
      </c>
      <c r="H11" s="8">
        <f>Phreeqc_Output!H12</f>
        <v>1.0386E-3</v>
      </c>
      <c r="I11" s="8">
        <f>Phreeqc_Output!I12</f>
        <v>15.834</v>
      </c>
      <c r="J11" s="8">
        <f>Phreeqc_Output!J12</f>
        <v>7.1285000000000003E-3</v>
      </c>
      <c r="K11" s="8">
        <f>Phreeqc_Output!K12</f>
        <v>3.9472E-2</v>
      </c>
      <c r="L11" s="8">
        <f>Phreeqc_Output!L12</f>
        <v>0.23552999999999999</v>
      </c>
      <c r="M11" s="8">
        <f>Phreeqc_Output!M12</f>
        <v>2.24E-2</v>
      </c>
      <c r="N11" s="8">
        <f>Phreeqc_Output!N12</f>
        <v>79.674999999999997</v>
      </c>
      <c r="O11" s="8">
        <f>Phreeqc_Output!O12</f>
        <v>9.1166999999999998</v>
      </c>
      <c r="P11" s="8">
        <f>Phreeqc_Output!P12</f>
        <v>3.4220000000000002</v>
      </c>
      <c r="Q11" s="8">
        <f>Phreeqc_Output!Q12</f>
        <v>9.8172999999999993E-3</v>
      </c>
      <c r="R11" s="8">
        <f>Phreeqc_Output!R12</f>
        <v>1.9352</v>
      </c>
      <c r="S11" s="8">
        <f>Phreeqc_Output!S12</f>
        <v>49.418999999999997</v>
      </c>
      <c r="T11" s="8">
        <f>Phreeqc_Output!T12</f>
        <v>4.6188999999999996E-3</v>
      </c>
      <c r="U11" s="8">
        <f>Phreeqc_Output!U12</f>
        <v>3.5737999999999999E-2</v>
      </c>
      <c r="V11" s="8">
        <f>Phreeqc_Output!V12</f>
        <v>1550.5</v>
      </c>
      <c r="W11" s="8">
        <f>Phreeqc_Output!W12</f>
        <v>0.15162999999999999</v>
      </c>
      <c r="X11" s="8">
        <f>Phreeqc_Output!X12</f>
        <v>9.8350999999999994E-4</v>
      </c>
      <c r="Y11" s="8">
        <f>Phreeqc_Output!Y12</f>
        <v>0.70538000000000001</v>
      </c>
      <c r="Z11" s="8">
        <f>Phreeqc_Output!Z12</f>
        <v>1.1717</v>
      </c>
      <c r="AA11" s="13">
        <f>Phreeqc_Output!C12</f>
        <v>5.7525199999999996</v>
      </c>
      <c r="AB11" s="15">
        <f t="shared" si="2"/>
        <v>0.08</v>
      </c>
    </row>
    <row r="12" spans="1:28" x14ac:dyDescent="0.25">
      <c r="A12" s="13">
        <f>Phreeqc_Output!A13</f>
        <v>12</v>
      </c>
      <c r="B12" s="13" t="s">
        <v>15</v>
      </c>
      <c r="C12" s="14">
        <f t="shared" si="1"/>
        <v>9</v>
      </c>
      <c r="D12" s="8">
        <f>Phreeqc_Output!D13</f>
        <v>4.1698000000000004</v>
      </c>
      <c r="E12" s="8">
        <f>Phreeqc_Output!E13</f>
        <v>3.2757000000000001E-2</v>
      </c>
      <c r="F12" s="8">
        <f>Phreeqc_Output!F13</f>
        <v>4.7219999999999998E-2</v>
      </c>
      <c r="G12" s="8">
        <f>Phreeqc_Output!G13</f>
        <v>564.05999999999995</v>
      </c>
      <c r="H12" s="8">
        <f>Phreeqc_Output!H13</f>
        <v>1.1401E-3</v>
      </c>
      <c r="I12" s="8">
        <f>Phreeqc_Output!I13</f>
        <v>15.821</v>
      </c>
      <c r="J12" s="8">
        <f>Phreeqc_Output!J13</f>
        <v>7.9500999999999999E-3</v>
      </c>
      <c r="K12" s="8">
        <f>Phreeqc_Output!K13</f>
        <v>4.3993999999999998E-2</v>
      </c>
      <c r="L12" s="8">
        <f>Phreeqc_Output!L13</f>
        <v>0.19434999999999999</v>
      </c>
      <c r="M12" s="8">
        <f>Phreeqc_Output!M13</f>
        <v>2.7095999999999999E-2</v>
      </c>
      <c r="N12" s="8">
        <f>Phreeqc_Output!N13</f>
        <v>78.924999999999997</v>
      </c>
      <c r="O12" s="8">
        <f>Phreeqc_Output!O13</f>
        <v>9.4100999999999999</v>
      </c>
      <c r="P12" s="8">
        <f>Phreeqc_Output!P13</f>
        <v>3.7456</v>
      </c>
      <c r="Q12" s="8">
        <f>Phreeqc_Output!Q13</f>
        <v>9.9129000000000005E-3</v>
      </c>
      <c r="R12" s="8">
        <f>Phreeqc_Output!R13</f>
        <v>1.9232</v>
      </c>
      <c r="S12" s="8">
        <f>Phreeqc_Output!S13</f>
        <v>49.078000000000003</v>
      </c>
      <c r="T12" s="8">
        <f>Phreeqc_Output!T13</f>
        <v>5.0169000000000004E-3</v>
      </c>
      <c r="U12" s="8">
        <f>Phreeqc_Output!U13</f>
        <v>3.7374999999999999E-2</v>
      </c>
      <c r="V12" s="8">
        <f>Phreeqc_Output!V13</f>
        <v>1558.6</v>
      </c>
      <c r="W12" s="8">
        <f>Phreeqc_Output!W13</f>
        <v>0.14999000000000001</v>
      </c>
      <c r="X12" s="8">
        <f>Phreeqc_Output!X13</f>
        <v>9.9668000000000001E-4</v>
      </c>
      <c r="Y12" s="8">
        <f>Phreeqc_Output!Y13</f>
        <v>0.70098000000000005</v>
      </c>
      <c r="Z12" s="8">
        <f>Phreeqc_Output!Z13</f>
        <v>1.246</v>
      </c>
      <c r="AA12" s="13">
        <f>Phreeqc_Output!C13</f>
        <v>5.6689800000000004</v>
      </c>
      <c r="AB12" s="15">
        <f t="shared" si="2"/>
        <v>0.09</v>
      </c>
    </row>
    <row r="13" spans="1:28" x14ac:dyDescent="0.25">
      <c r="A13" s="13">
        <f>Phreeqc_Output!A14</f>
        <v>13</v>
      </c>
      <c r="B13" s="13" t="s">
        <v>15</v>
      </c>
      <c r="C13" s="14">
        <f t="shared" si="1"/>
        <v>10</v>
      </c>
      <c r="D13" s="8">
        <f>Phreeqc_Output!D14</f>
        <v>5.8365999999999998</v>
      </c>
      <c r="E13" s="8">
        <f>Phreeqc_Output!E14</f>
        <v>3.2509999999999997E-2</v>
      </c>
      <c r="F13" s="8">
        <f>Phreeqc_Output!F14</f>
        <v>4.7156000000000003E-2</v>
      </c>
      <c r="G13" s="8">
        <f>Phreeqc_Output!G14</f>
        <v>563.63</v>
      </c>
      <c r="H13" s="8">
        <f>Phreeqc_Output!H14</f>
        <v>1.2417000000000001E-3</v>
      </c>
      <c r="I13" s="8">
        <f>Phreeqc_Output!I14</f>
        <v>15.807</v>
      </c>
      <c r="J13" s="8">
        <f>Phreeqc_Output!J14</f>
        <v>8.7717999999999997E-3</v>
      </c>
      <c r="K13" s="8">
        <f>Phreeqc_Output!K14</f>
        <v>4.8515999999999997E-2</v>
      </c>
      <c r="L13" s="8">
        <f>Phreeqc_Output!L14</f>
        <v>0.17199</v>
      </c>
      <c r="M13" s="8">
        <f>Phreeqc_Output!M14</f>
        <v>3.0615E-2</v>
      </c>
      <c r="N13" s="8">
        <f>Phreeqc_Output!N14</f>
        <v>78.174000000000007</v>
      </c>
      <c r="O13" s="8">
        <f>Phreeqc_Output!O14</f>
        <v>9.7035</v>
      </c>
      <c r="P13" s="8">
        <f>Phreeqc_Output!P14</f>
        <v>4.0692000000000004</v>
      </c>
      <c r="Q13" s="8">
        <f>Phreeqc_Output!Q14</f>
        <v>1.0009000000000001E-2</v>
      </c>
      <c r="R13" s="8">
        <f>Phreeqc_Output!R14</f>
        <v>1.9112</v>
      </c>
      <c r="S13" s="8">
        <f>Phreeqc_Output!S14</f>
        <v>48.735999999999997</v>
      </c>
      <c r="T13" s="8">
        <f>Phreeqc_Output!T14</f>
        <v>5.4149000000000003E-3</v>
      </c>
      <c r="U13" s="8">
        <f>Phreeqc_Output!U14</f>
        <v>3.9011999999999998E-2</v>
      </c>
      <c r="V13" s="8">
        <f>Phreeqc_Output!V14</f>
        <v>1566.7</v>
      </c>
      <c r="W13" s="8">
        <f>Phreeqc_Output!W14</f>
        <v>0.14835999999999999</v>
      </c>
      <c r="X13" s="8">
        <f>Phreeqc_Output!X14</f>
        <v>1.0099E-3</v>
      </c>
      <c r="Y13" s="8">
        <f>Phreeqc_Output!Y14</f>
        <v>0.69657000000000002</v>
      </c>
      <c r="Z13" s="8">
        <f>Phreeqc_Output!Z14</f>
        <v>1.3202</v>
      </c>
      <c r="AA13" s="13">
        <f>Phreeqc_Output!C14</f>
        <v>5.6158000000000001</v>
      </c>
      <c r="AB13" s="15">
        <f t="shared" si="2"/>
        <v>9.9999999999999992E-2</v>
      </c>
    </row>
    <row r="14" spans="1:28" x14ac:dyDescent="0.25">
      <c r="A14" s="13">
        <f>Phreeqc_Output!A15</f>
        <v>14</v>
      </c>
      <c r="B14" s="13" t="s">
        <v>15</v>
      </c>
      <c r="C14" s="14">
        <f t="shared" si="1"/>
        <v>11</v>
      </c>
      <c r="D14" s="8">
        <f>Phreeqc_Output!D15</f>
        <v>7.4960000000000004</v>
      </c>
      <c r="E14" s="8">
        <f>Phreeqc_Output!E15</f>
        <v>3.2264000000000001E-2</v>
      </c>
      <c r="F14" s="8">
        <f>Phreeqc_Output!F15</f>
        <v>4.7091000000000001E-2</v>
      </c>
      <c r="G14" s="8">
        <f>Phreeqc_Output!G15</f>
        <v>563.22</v>
      </c>
      <c r="H14" s="8">
        <f>Phreeqc_Output!H15</f>
        <v>1.3431999999999999E-3</v>
      </c>
      <c r="I14" s="8">
        <f>Phreeqc_Output!I15</f>
        <v>15.794</v>
      </c>
      <c r="J14" s="8">
        <f>Phreeqc_Output!J15</f>
        <v>9.5934999999999996E-3</v>
      </c>
      <c r="K14" s="8">
        <f>Phreeqc_Output!K15</f>
        <v>5.3038000000000002E-2</v>
      </c>
      <c r="L14" s="8">
        <f>Phreeqc_Output!L15</f>
        <v>0.15725</v>
      </c>
      <c r="M14" s="8">
        <f>Phreeqc_Output!M15</f>
        <v>3.3498E-2</v>
      </c>
      <c r="N14" s="8">
        <f>Phreeqc_Output!N15</f>
        <v>77.423000000000002</v>
      </c>
      <c r="O14" s="8">
        <f>Phreeqc_Output!O15</f>
        <v>9.9969000000000001</v>
      </c>
      <c r="P14" s="8">
        <f>Phreeqc_Output!P15</f>
        <v>4.3926999999999996</v>
      </c>
      <c r="Q14" s="8">
        <f>Phreeqc_Output!Q15</f>
        <v>1.0104E-2</v>
      </c>
      <c r="R14" s="8">
        <f>Phreeqc_Output!R15</f>
        <v>1.8992</v>
      </c>
      <c r="S14" s="8">
        <f>Phreeqc_Output!S15</f>
        <v>48.395000000000003</v>
      </c>
      <c r="T14" s="8">
        <f>Phreeqc_Output!T15</f>
        <v>5.8129000000000002E-3</v>
      </c>
      <c r="U14" s="8">
        <f>Phreeqc_Output!U15</f>
        <v>4.0648999999999998E-2</v>
      </c>
      <c r="V14" s="8">
        <f>Phreeqc_Output!V15</f>
        <v>1574.9</v>
      </c>
      <c r="W14" s="8">
        <f>Phreeqc_Output!W15</f>
        <v>0.14671999999999999</v>
      </c>
      <c r="X14" s="8">
        <f>Phreeqc_Output!X15</f>
        <v>1.023E-3</v>
      </c>
      <c r="Y14" s="8">
        <f>Phreeqc_Output!Y15</f>
        <v>0.69216</v>
      </c>
      <c r="Z14" s="8">
        <f>Phreeqc_Output!Z15</f>
        <v>1.3945000000000001</v>
      </c>
      <c r="AA14" s="13">
        <f>Phreeqc_Output!C15</f>
        <v>5.5768199999999997</v>
      </c>
      <c r="AB14" s="15">
        <f t="shared" si="2"/>
        <v>0.10999999999999999</v>
      </c>
    </row>
    <row r="15" spans="1:28" x14ac:dyDescent="0.25">
      <c r="A15" s="13">
        <f>Phreeqc_Output!A16</f>
        <v>15</v>
      </c>
      <c r="B15" s="13" t="s">
        <v>15</v>
      </c>
      <c r="C15" s="14">
        <f t="shared" si="1"/>
        <v>12</v>
      </c>
      <c r="D15" s="8">
        <f>Phreeqc_Output!D16</f>
        <v>9.1502999999999997</v>
      </c>
      <c r="E15" s="8">
        <f>Phreeqc_Output!E16</f>
        <v>3.2016999999999997E-2</v>
      </c>
      <c r="F15" s="8">
        <f>Phreeqc_Output!F16</f>
        <v>4.7026999999999999E-2</v>
      </c>
      <c r="G15" s="8">
        <f>Phreeqc_Output!G16</f>
        <v>562.80999999999995</v>
      </c>
      <c r="H15" s="8">
        <f>Phreeqc_Output!H16</f>
        <v>1.4446999999999999E-3</v>
      </c>
      <c r="I15" s="8">
        <f>Phreeqc_Output!I16</f>
        <v>15.78</v>
      </c>
      <c r="J15" s="8">
        <f>Phreeqc_Output!J16</f>
        <v>1.0415000000000001E-2</v>
      </c>
      <c r="K15" s="8">
        <f>Phreeqc_Output!K16</f>
        <v>5.7561000000000001E-2</v>
      </c>
      <c r="L15" s="8">
        <f>Phreeqc_Output!L16</f>
        <v>0.14654</v>
      </c>
      <c r="M15" s="8">
        <f>Phreeqc_Output!M16</f>
        <v>3.5972999999999998E-2</v>
      </c>
      <c r="N15" s="8">
        <f>Phreeqc_Output!N16</f>
        <v>76.671999999999997</v>
      </c>
      <c r="O15" s="8">
        <f>Phreeqc_Output!O16</f>
        <v>10.29</v>
      </c>
      <c r="P15" s="8">
        <f>Phreeqc_Output!P16</f>
        <v>4.7163000000000004</v>
      </c>
      <c r="Q15" s="8">
        <f>Phreeqc_Output!Q16</f>
        <v>1.0200000000000001E-2</v>
      </c>
      <c r="R15" s="8">
        <f>Phreeqc_Output!R16</f>
        <v>1.8872</v>
      </c>
      <c r="S15" s="8">
        <f>Phreeqc_Output!S16</f>
        <v>48.052999999999997</v>
      </c>
      <c r="T15" s="8">
        <f>Phreeqc_Output!T16</f>
        <v>6.2107999999999998E-3</v>
      </c>
      <c r="U15" s="8">
        <f>Phreeqc_Output!U16</f>
        <v>4.2285999999999997E-2</v>
      </c>
      <c r="V15" s="8">
        <f>Phreeqc_Output!V16</f>
        <v>1583</v>
      </c>
      <c r="W15" s="8">
        <f>Phreeqc_Output!W16</f>
        <v>0.14507999999999999</v>
      </c>
      <c r="X15" s="8">
        <f>Phreeqc_Output!X16</f>
        <v>1.0361999999999999E-3</v>
      </c>
      <c r="Y15" s="8">
        <f>Phreeqc_Output!Y16</f>
        <v>0.68776000000000004</v>
      </c>
      <c r="Z15" s="8">
        <f>Phreeqc_Output!Z16</f>
        <v>1.4686999999999999</v>
      </c>
      <c r="AA15" s="13">
        <f>Phreeqc_Output!C16</f>
        <v>5.5460900000000004</v>
      </c>
      <c r="AB15" s="15">
        <f t="shared" si="2"/>
        <v>0.11999999999999998</v>
      </c>
    </row>
    <row r="16" spans="1:28" x14ac:dyDescent="0.25">
      <c r="A16" s="13">
        <f>Phreeqc_Output!A17</f>
        <v>16</v>
      </c>
      <c r="B16" s="13" t="s">
        <v>15</v>
      </c>
      <c r="C16" s="14">
        <f t="shared" si="1"/>
        <v>13</v>
      </c>
      <c r="D16" s="8">
        <f>Phreeqc_Output!D17</f>
        <v>10.801</v>
      </c>
      <c r="E16" s="8">
        <f>Phreeqc_Output!E17</f>
        <v>3.1771000000000001E-2</v>
      </c>
      <c r="F16" s="8">
        <f>Phreeqc_Output!F17</f>
        <v>4.6962999999999998E-2</v>
      </c>
      <c r="G16" s="8">
        <f>Phreeqc_Output!G17</f>
        <v>562.4</v>
      </c>
      <c r="H16" s="8">
        <f>Phreeqc_Output!H17</f>
        <v>1.5462E-3</v>
      </c>
      <c r="I16" s="8">
        <f>Phreeqc_Output!I17</f>
        <v>15.766</v>
      </c>
      <c r="J16" s="8">
        <f>Phreeqc_Output!J17</f>
        <v>1.1237E-2</v>
      </c>
      <c r="K16" s="8">
        <f>Phreeqc_Output!K17</f>
        <v>6.2082999999999999E-2</v>
      </c>
      <c r="L16" s="8">
        <f>Phreeqc_Output!L17</f>
        <v>0.13825000000000001</v>
      </c>
      <c r="M16" s="8">
        <f>Phreeqc_Output!M17</f>
        <v>3.8158999999999998E-2</v>
      </c>
      <c r="N16" s="8">
        <f>Phreeqc_Output!N17</f>
        <v>75.921000000000006</v>
      </c>
      <c r="O16" s="8">
        <f>Phreeqc_Output!O17</f>
        <v>10.584</v>
      </c>
      <c r="P16" s="8">
        <f>Phreeqc_Output!P17</f>
        <v>5.0399000000000003</v>
      </c>
      <c r="Q16" s="8">
        <f>Phreeqc_Output!Q17</f>
        <v>1.0295E-2</v>
      </c>
      <c r="R16" s="8">
        <f>Phreeqc_Output!R17</f>
        <v>1.8751</v>
      </c>
      <c r="S16" s="8">
        <f>Phreeqc_Output!S17</f>
        <v>47.712000000000003</v>
      </c>
      <c r="T16" s="8">
        <f>Phreeqc_Output!T17</f>
        <v>6.6087999999999997E-3</v>
      </c>
      <c r="U16" s="8">
        <f>Phreeqc_Output!U17</f>
        <v>4.3922999999999997E-2</v>
      </c>
      <c r="V16" s="8">
        <f>Phreeqc_Output!V17</f>
        <v>1591.2</v>
      </c>
      <c r="W16" s="8">
        <f>Phreeqc_Output!W17</f>
        <v>0.14344000000000001</v>
      </c>
      <c r="X16" s="8">
        <f>Phreeqc_Output!X17</f>
        <v>1.0494E-3</v>
      </c>
      <c r="Y16" s="8">
        <f>Phreeqc_Output!Y17</f>
        <v>0.68335000000000001</v>
      </c>
      <c r="Z16" s="8">
        <f>Phreeqc_Output!Z17</f>
        <v>1.5428999999999999</v>
      </c>
      <c r="AA16" s="13">
        <f>Phreeqc_Output!C17</f>
        <v>5.52074</v>
      </c>
      <c r="AB16" s="15">
        <f t="shared" si="2"/>
        <v>0.12999999999999998</v>
      </c>
    </row>
    <row r="17" spans="1:28" x14ac:dyDescent="0.25">
      <c r="A17" s="13">
        <f>Phreeqc_Output!A18</f>
        <v>17</v>
      </c>
      <c r="B17" s="13" t="s">
        <v>15</v>
      </c>
      <c r="C17" s="14">
        <f t="shared" si="1"/>
        <v>14</v>
      </c>
      <c r="D17" s="8">
        <f>Phreeqc_Output!D18</f>
        <v>12.448</v>
      </c>
      <c r="E17" s="8">
        <f>Phreeqc_Output!E18</f>
        <v>3.1524999999999997E-2</v>
      </c>
      <c r="F17" s="8">
        <f>Phreeqc_Output!F18</f>
        <v>4.6898000000000002E-2</v>
      </c>
      <c r="G17" s="8">
        <f>Phreeqc_Output!G18</f>
        <v>562</v>
      </c>
      <c r="H17" s="8">
        <f>Phreeqc_Output!H18</f>
        <v>1.6477E-3</v>
      </c>
      <c r="I17" s="8">
        <f>Phreeqc_Output!I18</f>
        <v>15.753</v>
      </c>
      <c r="J17" s="8">
        <f>Phreeqc_Output!J18</f>
        <v>1.2057999999999999E-2</v>
      </c>
      <c r="K17" s="8">
        <f>Phreeqc_Output!K18</f>
        <v>6.6604999999999998E-2</v>
      </c>
      <c r="L17" s="8">
        <f>Phreeqc_Output!L18</f>
        <v>0.13158</v>
      </c>
      <c r="M17" s="8">
        <f>Phreeqc_Output!M18</f>
        <v>4.0127999999999997E-2</v>
      </c>
      <c r="N17" s="8">
        <f>Phreeqc_Output!N18</f>
        <v>75.171000000000006</v>
      </c>
      <c r="O17" s="8">
        <f>Phreeqc_Output!O18</f>
        <v>10.877000000000001</v>
      </c>
      <c r="P17" s="8">
        <f>Phreeqc_Output!P18</f>
        <v>5.3635000000000002</v>
      </c>
      <c r="Q17" s="8">
        <f>Phreeqc_Output!Q18</f>
        <v>1.0390999999999999E-2</v>
      </c>
      <c r="R17" s="8">
        <f>Phreeqc_Output!R18</f>
        <v>1.8631</v>
      </c>
      <c r="S17" s="8">
        <f>Phreeqc_Output!S18</f>
        <v>47.37</v>
      </c>
      <c r="T17" s="8">
        <f>Phreeqc_Output!T18</f>
        <v>7.0067999999999997E-3</v>
      </c>
      <c r="U17" s="8">
        <f>Phreeqc_Output!U18</f>
        <v>4.5560000000000003E-2</v>
      </c>
      <c r="V17" s="8">
        <f>Phreeqc_Output!V18</f>
        <v>1599.4</v>
      </c>
      <c r="W17" s="8">
        <f>Phreeqc_Output!W18</f>
        <v>0.14180999999999999</v>
      </c>
      <c r="X17" s="8">
        <f>Phreeqc_Output!X18</f>
        <v>1.0625999999999999E-3</v>
      </c>
      <c r="Y17" s="8">
        <f>Phreeqc_Output!Y18</f>
        <v>0.67893999999999999</v>
      </c>
      <c r="Z17" s="8">
        <f>Phreeqc_Output!Z18</f>
        <v>1.6172</v>
      </c>
      <c r="AA17" s="13">
        <f>Phreeqc_Output!C18</f>
        <v>5.4991899999999996</v>
      </c>
      <c r="AB17" s="15">
        <f t="shared" si="2"/>
        <v>0.13999999999999999</v>
      </c>
    </row>
    <row r="18" spans="1:28" x14ac:dyDescent="0.25">
      <c r="A18" s="13">
        <f>Phreeqc_Output!A19</f>
        <v>18</v>
      </c>
      <c r="B18" s="13" t="s">
        <v>15</v>
      </c>
      <c r="C18" s="14">
        <f t="shared" si="1"/>
        <v>15</v>
      </c>
      <c r="D18" s="8">
        <f>Phreeqc_Output!D19</f>
        <v>23.184999999999999</v>
      </c>
      <c r="E18" s="8">
        <f>Phreeqc_Output!E19</f>
        <v>2.9911E-2</v>
      </c>
      <c r="F18" s="8">
        <f>Phreeqc_Output!F19</f>
        <v>4.6476999999999997E-2</v>
      </c>
      <c r="G18" s="8">
        <f>Phreeqc_Output!G19</f>
        <v>559.45000000000005</v>
      </c>
      <c r="H18" s="8">
        <f>Phreeqc_Output!H19</f>
        <v>2.3124E-3</v>
      </c>
      <c r="I18" s="8">
        <f>Phreeqc_Output!I19</f>
        <v>15.664</v>
      </c>
      <c r="J18" s="8">
        <f>Phreeqc_Output!J19</f>
        <v>1.7439E-2</v>
      </c>
      <c r="K18" s="8">
        <f>Phreeqc_Output!K19</f>
        <v>9.6215999999999996E-2</v>
      </c>
      <c r="L18" s="8">
        <f>Phreeqc_Output!L19</f>
        <v>0.10638</v>
      </c>
      <c r="M18" s="8">
        <f>Phreeqc_Output!M19</f>
        <v>4.9938000000000003E-2</v>
      </c>
      <c r="N18" s="8">
        <f>Phreeqc_Output!N19</f>
        <v>70.254000000000005</v>
      </c>
      <c r="O18" s="8">
        <f>Phreeqc_Output!O19</f>
        <v>12.798</v>
      </c>
      <c r="P18" s="8">
        <f>Phreeqc_Output!P19</f>
        <v>7.4824000000000002</v>
      </c>
      <c r="Q18" s="8">
        <f>Phreeqc_Output!Q19</f>
        <v>1.1017000000000001E-2</v>
      </c>
      <c r="R18" s="8">
        <f>Phreeqc_Output!R19</f>
        <v>1.7844</v>
      </c>
      <c r="S18" s="8">
        <f>Phreeqc_Output!S19</f>
        <v>45.134</v>
      </c>
      <c r="T18" s="8">
        <f>Phreeqc_Output!T19</f>
        <v>9.6127000000000001E-3</v>
      </c>
      <c r="U18" s="8">
        <f>Phreeqc_Output!U19</f>
        <v>5.6278000000000002E-2</v>
      </c>
      <c r="V18" s="8">
        <f>Phreeqc_Output!V19</f>
        <v>1653.2</v>
      </c>
      <c r="W18" s="8">
        <f>Phreeqc_Output!W19</f>
        <v>0.13109000000000001</v>
      </c>
      <c r="X18" s="8">
        <f>Phreeqc_Output!X19</f>
        <v>1.1488E-3</v>
      </c>
      <c r="Y18" s="8">
        <f>Phreeqc_Output!Y19</f>
        <v>0.65008999999999995</v>
      </c>
      <c r="Z18" s="8">
        <f>Phreeqc_Output!Z19</f>
        <v>2.1032999999999999</v>
      </c>
      <c r="AA18" s="13">
        <f>Phreeqc_Output!C19</f>
        <v>5.40632</v>
      </c>
      <c r="AB18" s="15">
        <f t="shared" si="2"/>
        <v>0.15</v>
      </c>
    </row>
    <row r="19" spans="1:28" x14ac:dyDescent="0.25">
      <c r="A19" s="13">
        <f>Phreeqc_Output!A20</f>
        <v>19</v>
      </c>
      <c r="B19" s="13" t="s">
        <v>15</v>
      </c>
      <c r="C19" s="14">
        <f t="shared" si="1"/>
        <v>16</v>
      </c>
      <c r="D19" s="8">
        <f>Phreeqc_Output!D20</f>
        <v>15.734999999999999</v>
      </c>
      <c r="E19" s="8">
        <f>Phreeqc_Output!E20</f>
        <v>3.1032000000000001E-2</v>
      </c>
      <c r="F19" s="8">
        <f>Phreeqc_Output!F20</f>
        <v>4.6768999999999998E-2</v>
      </c>
      <c r="G19" s="8">
        <f>Phreeqc_Output!G20</f>
        <v>561.21</v>
      </c>
      <c r="H19" s="8">
        <f>Phreeqc_Output!H20</f>
        <v>1.8507E-3</v>
      </c>
      <c r="I19" s="8">
        <f>Phreeqc_Output!I20</f>
        <v>15.726000000000001</v>
      </c>
      <c r="J19" s="8">
        <f>Phreeqc_Output!J20</f>
        <v>1.3702000000000001E-2</v>
      </c>
      <c r="K19" s="8">
        <f>Phreeqc_Output!K20</f>
        <v>7.5648999999999994E-2</v>
      </c>
      <c r="L19" s="8">
        <f>Phreeqc_Output!L20</f>
        <v>0.12136</v>
      </c>
      <c r="M19" s="8">
        <f>Phreeqc_Output!M20</f>
        <v>4.3589999999999997E-2</v>
      </c>
      <c r="N19" s="8">
        <f>Phreeqc_Output!N20</f>
        <v>73.668999999999997</v>
      </c>
      <c r="O19" s="8">
        <f>Phreeqc_Output!O20</f>
        <v>11.464</v>
      </c>
      <c r="P19" s="8">
        <f>Phreeqc_Output!P20</f>
        <v>6.0106999999999999</v>
      </c>
      <c r="Q19" s="8">
        <f>Phreeqc_Output!Q20</f>
        <v>1.0581999999999999E-2</v>
      </c>
      <c r="R19" s="8">
        <f>Phreeqc_Output!R20</f>
        <v>1.8391</v>
      </c>
      <c r="S19" s="8">
        <f>Phreeqc_Output!S20</f>
        <v>46.686999999999998</v>
      </c>
      <c r="T19" s="8">
        <f>Phreeqc_Output!T20</f>
        <v>7.8028000000000004E-3</v>
      </c>
      <c r="U19" s="8">
        <f>Phreeqc_Output!U20</f>
        <v>4.8833000000000001E-2</v>
      </c>
      <c r="V19" s="8">
        <f>Phreeqc_Output!V20</f>
        <v>1615.8</v>
      </c>
      <c r="W19" s="8">
        <f>Phreeqc_Output!W20</f>
        <v>0.13852999999999999</v>
      </c>
      <c r="X19" s="8">
        <f>Phreeqc_Output!X20</f>
        <v>1.0889000000000001E-3</v>
      </c>
      <c r="Y19" s="8">
        <f>Phreeqc_Output!Y20</f>
        <v>0.67013</v>
      </c>
      <c r="Z19" s="8">
        <f>Phreeqc_Output!Z20</f>
        <v>1.7657</v>
      </c>
      <c r="AA19" s="13">
        <f>Phreeqc_Output!C20</f>
        <v>5.4638900000000001</v>
      </c>
      <c r="AB19" s="15">
        <f t="shared" si="2"/>
        <v>0.16</v>
      </c>
    </row>
    <row r="20" spans="1:28" x14ac:dyDescent="0.25">
      <c r="A20" s="13">
        <f>Phreeqc_Output!A21</f>
        <v>20</v>
      </c>
      <c r="B20" s="13" t="s">
        <v>15</v>
      </c>
      <c r="C20" s="14">
        <f t="shared" si="1"/>
        <v>17</v>
      </c>
      <c r="D20" s="8">
        <f>Phreeqc_Output!D21</f>
        <v>17.376000000000001</v>
      </c>
      <c r="E20" s="8">
        <f>Phreeqc_Output!E21</f>
        <v>3.0785E-2</v>
      </c>
      <c r="F20" s="8">
        <f>Phreeqc_Output!F21</f>
        <v>4.6705000000000003E-2</v>
      </c>
      <c r="G20" s="8">
        <f>Phreeqc_Output!G21</f>
        <v>560.82000000000005</v>
      </c>
      <c r="H20" s="8">
        <f>Phreeqc_Output!H21</f>
        <v>1.9522999999999999E-3</v>
      </c>
      <c r="I20" s="8">
        <f>Phreeqc_Output!I21</f>
        <v>15.712</v>
      </c>
      <c r="J20" s="8">
        <f>Phreeqc_Output!J21</f>
        <v>1.4522999999999999E-2</v>
      </c>
      <c r="K20" s="8">
        <f>Phreeqc_Output!K21</f>
        <v>8.0171999999999993E-2</v>
      </c>
      <c r="L20" s="8">
        <f>Phreeqc_Output!L21</f>
        <v>0.11731</v>
      </c>
      <c r="M20" s="8">
        <f>Phreeqc_Output!M21</f>
        <v>4.5137999999999998E-2</v>
      </c>
      <c r="N20" s="8">
        <f>Phreeqc_Output!N21</f>
        <v>72.918000000000006</v>
      </c>
      <c r="O20" s="8">
        <f>Phreeqc_Output!O21</f>
        <v>11.757</v>
      </c>
      <c r="P20" s="8">
        <f>Phreeqc_Output!P21</f>
        <v>6.3342999999999998</v>
      </c>
      <c r="Q20" s="8">
        <f>Phreeqc_Output!Q21</f>
        <v>1.0678E-2</v>
      </c>
      <c r="R20" s="8">
        <f>Phreeqc_Output!R21</f>
        <v>1.8270999999999999</v>
      </c>
      <c r="S20" s="8">
        <f>Phreeqc_Output!S21</f>
        <v>46.345999999999997</v>
      </c>
      <c r="T20" s="8">
        <f>Phreeqc_Output!T21</f>
        <v>8.2007E-3</v>
      </c>
      <c r="U20" s="8">
        <f>Phreeqc_Output!U21</f>
        <v>5.0470000000000001E-2</v>
      </c>
      <c r="V20" s="8">
        <f>Phreeqc_Output!V21</f>
        <v>1624</v>
      </c>
      <c r="W20" s="8">
        <f>Phreeqc_Output!W21</f>
        <v>0.13689999999999999</v>
      </c>
      <c r="X20" s="8">
        <f>Phreeqc_Output!X21</f>
        <v>1.1021E-3</v>
      </c>
      <c r="Y20" s="8">
        <f>Phreeqc_Output!Y21</f>
        <v>0.66573000000000004</v>
      </c>
      <c r="Z20" s="8">
        <f>Phreeqc_Output!Z21</f>
        <v>1.8399000000000001</v>
      </c>
      <c r="AA20" s="13">
        <f>Phreeqc_Output!C21</f>
        <v>5.4490600000000002</v>
      </c>
      <c r="AB20" s="15">
        <f t="shared" si="2"/>
        <v>0.17</v>
      </c>
    </row>
    <row r="21" spans="1:28" x14ac:dyDescent="0.25">
      <c r="A21" s="13">
        <f>Phreeqc_Output!A22</f>
        <v>21</v>
      </c>
      <c r="B21" s="13" t="s">
        <v>15</v>
      </c>
      <c r="C21" s="14">
        <f t="shared" si="1"/>
        <v>18</v>
      </c>
      <c r="D21" s="8">
        <f>Phreeqc_Output!D22</f>
        <v>19.015000000000001</v>
      </c>
      <c r="E21" s="8">
        <f>Phreeqc_Output!E22</f>
        <v>3.0539E-2</v>
      </c>
      <c r="F21" s="8">
        <f>Phreeqc_Output!F22</f>
        <v>4.6641000000000002E-2</v>
      </c>
      <c r="G21" s="8">
        <f>Phreeqc_Output!G22</f>
        <v>560.42999999999995</v>
      </c>
      <c r="H21" s="8">
        <f>Phreeqc_Output!H22</f>
        <v>2.0538000000000002E-3</v>
      </c>
      <c r="I21" s="8">
        <f>Phreeqc_Output!I22</f>
        <v>15.699</v>
      </c>
      <c r="J21" s="8">
        <f>Phreeqc_Output!J22</f>
        <v>1.5344999999999999E-2</v>
      </c>
      <c r="K21" s="8">
        <f>Phreeqc_Output!K22</f>
        <v>8.4694000000000005E-2</v>
      </c>
      <c r="L21" s="8">
        <f>Phreeqc_Output!L22</f>
        <v>0.11376</v>
      </c>
      <c r="M21" s="8">
        <f>Phreeqc_Output!M22</f>
        <v>4.6588999999999998E-2</v>
      </c>
      <c r="N21" s="8">
        <f>Phreeqc_Output!N22</f>
        <v>72.167000000000002</v>
      </c>
      <c r="O21" s="8">
        <f>Phreeqc_Output!O22</f>
        <v>12.051</v>
      </c>
      <c r="P21" s="8">
        <f>Phreeqc_Output!P22</f>
        <v>6.6578999999999997</v>
      </c>
      <c r="Q21" s="8">
        <f>Phreeqc_Output!Q22</f>
        <v>1.0774000000000001E-2</v>
      </c>
      <c r="R21" s="8">
        <f>Phreeqc_Output!R22</f>
        <v>1.8149999999999999</v>
      </c>
      <c r="S21" s="8">
        <f>Phreeqc_Output!S22</f>
        <v>46.003999999999998</v>
      </c>
      <c r="T21" s="8">
        <f>Phreeqc_Output!T22</f>
        <v>8.5987000000000008E-3</v>
      </c>
      <c r="U21" s="8">
        <f>Phreeqc_Output!U22</f>
        <v>5.2107000000000001E-2</v>
      </c>
      <c r="V21" s="8">
        <f>Phreeqc_Output!V22</f>
        <v>1632.2</v>
      </c>
      <c r="W21" s="8">
        <f>Phreeqc_Output!W22</f>
        <v>0.13525999999999999</v>
      </c>
      <c r="X21" s="8">
        <f>Phreeqc_Output!X22</f>
        <v>1.1153000000000001E-3</v>
      </c>
      <c r="Y21" s="8">
        <f>Phreeqc_Output!Y22</f>
        <v>0.66132000000000002</v>
      </c>
      <c r="Z21" s="8">
        <f>Phreeqc_Output!Z22</f>
        <v>1.9140999999999999</v>
      </c>
      <c r="AA21" s="13">
        <f>Phreeqc_Output!C22</f>
        <v>5.4356400000000002</v>
      </c>
      <c r="AB21" s="15">
        <f t="shared" si="2"/>
        <v>0.18000000000000002</v>
      </c>
    </row>
    <row r="22" spans="1:28" x14ac:dyDescent="0.25">
      <c r="A22" s="13">
        <f>Phreeqc_Output!A23</f>
        <v>22</v>
      </c>
      <c r="B22" s="13" t="s">
        <v>15</v>
      </c>
      <c r="C22" s="14">
        <f t="shared" si="1"/>
        <v>19</v>
      </c>
      <c r="D22" s="8">
        <f>Phreeqc_Output!D23</f>
        <v>20.652000000000001</v>
      </c>
      <c r="E22" s="8">
        <f>Phreeqc_Output!E23</f>
        <v>3.0293E-2</v>
      </c>
      <c r="F22" s="8">
        <f>Phreeqc_Output!F23</f>
        <v>4.6575999999999999E-2</v>
      </c>
      <c r="G22" s="8">
        <f>Phreeqc_Output!G23</f>
        <v>560.04</v>
      </c>
      <c r="H22" s="8">
        <f>Phreeqc_Output!H23</f>
        <v>2.1553000000000002E-3</v>
      </c>
      <c r="I22" s="8">
        <f>Phreeqc_Output!I23</f>
        <v>15.685</v>
      </c>
      <c r="J22" s="8">
        <f>Phreeqc_Output!J23</f>
        <v>1.6167000000000001E-2</v>
      </c>
      <c r="K22" s="8">
        <f>Phreeqc_Output!K23</f>
        <v>8.9216000000000004E-2</v>
      </c>
      <c r="L22" s="8">
        <f>Phreeqc_Output!L23</f>
        <v>0.11061</v>
      </c>
      <c r="M22" s="8">
        <f>Phreeqc_Output!M23</f>
        <v>4.7958000000000001E-2</v>
      </c>
      <c r="N22" s="8">
        <f>Phreeqc_Output!N23</f>
        <v>71.417000000000002</v>
      </c>
      <c r="O22" s="8">
        <f>Phreeqc_Output!O23</f>
        <v>12.343999999999999</v>
      </c>
      <c r="P22" s="8">
        <f>Phreeqc_Output!P23</f>
        <v>6.9814999999999996</v>
      </c>
      <c r="Q22" s="8">
        <f>Phreeqc_Output!Q23</f>
        <v>1.0869E-2</v>
      </c>
      <c r="R22" s="8">
        <f>Phreeqc_Output!R23</f>
        <v>1.8029999999999999</v>
      </c>
      <c r="S22" s="8">
        <f>Phreeqc_Output!S23</f>
        <v>45.662999999999997</v>
      </c>
      <c r="T22" s="8">
        <f>Phreeqc_Output!T23</f>
        <v>8.9966999999999998E-3</v>
      </c>
      <c r="U22" s="8">
        <f>Phreeqc_Output!U23</f>
        <v>5.3744E-2</v>
      </c>
      <c r="V22" s="8">
        <f>Phreeqc_Output!V23</f>
        <v>1640.5</v>
      </c>
      <c r="W22" s="8">
        <f>Phreeqc_Output!W23</f>
        <v>0.13361999999999999</v>
      </c>
      <c r="X22" s="8">
        <f>Phreeqc_Output!X23</f>
        <v>1.1284000000000001E-3</v>
      </c>
      <c r="Y22" s="8">
        <f>Phreeqc_Output!Y23</f>
        <v>0.65690999999999999</v>
      </c>
      <c r="Z22" s="8">
        <f>Phreeqc_Output!Z23</f>
        <v>1.9883999999999999</v>
      </c>
      <c r="AA22" s="13">
        <f>Phreeqc_Output!C23</f>
        <v>5.4233900000000004</v>
      </c>
      <c r="AB22" s="15">
        <f t="shared" si="2"/>
        <v>0.19000000000000003</v>
      </c>
    </row>
    <row r="23" spans="1:28" x14ac:dyDescent="0.25">
      <c r="A23" s="13">
        <f>Phreeqc_Output!A24</f>
        <v>23</v>
      </c>
      <c r="B23" s="13" t="s">
        <v>15</v>
      </c>
      <c r="C23" s="14">
        <f t="shared" si="1"/>
        <v>20</v>
      </c>
      <c r="D23" s="8">
        <f>Phreeqc_Output!D24</f>
        <v>22.289000000000001</v>
      </c>
      <c r="E23" s="8">
        <f>Phreeqc_Output!E24</f>
        <v>3.0046E-2</v>
      </c>
      <c r="F23" s="8">
        <f>Phreeqc_Output!F24</f>
        <v>4.6511999999999998E-2</v>
      </c>
      <c r="G23" s="8">
        <f>Phreeqc_Output!G24</f>
        <v>559.66</v>
      </c>
      <c r="H23" s="8">
        <f>Phreeqc_Output!H24</f>
        <v>2.2568000000000002E-3</v>
      </c>
      <c r="I23" s="8">
        <f>Phreeqc_Output!I24</f>
        <v>15.672000000000001</v>
      </c>
      <c r="J23" s="8">
        <f>Phreeqc_Output!J24</f>
        <v>1.6988E-2</v>
      </c>
      <c r="K23" s="8">
        <f>Phreeqc_Output!K24</f>
        <v>9.3738000000000002E-2</v>
      </c>
      <c r="L23" s="8">
        <f>Phreeqc_Output!L24</f>
        <v>0.10780000000000001</v>
      </c>
      <c r="M23" s="8">
        <f>Phreeqc_Output!M24</f>
        <v>4.9255E-2</v>
      </c>
      <c r="N23" s="8">
        <f>Phreeqc_Output!N24</f>
        <v>70.665999999999997</v>
      </c>
      <c r="O23" s="8">
        <f>Phreeqc_Output!O24</f>
        <v>12.637</v>
      </c>
      <c r="P23" s="8">
        <f>Phreeqc_Output!P24</f>
        <v>7.3051000000000004</v>
      </c>
      <c r="Q23" s="8">
        <f>Phreeqc_Output!Q24</f>
        <v>1.0965000000000001E-2</v>
      </c>
      <c r="R23" s="8">
        <f>Phreeqc_Output!R24</f>
        <v>1.7909999999999999</v>
      </c>
      <c r="S23" s="8">
        <f>Phreeqc_Output!S24</f>
        <v>45.320999999999998</v>
      </c>
      <c r="T23" s="8">
        <f>Phreeqc_Output!T24</f>
        <v>9.3947000000000006E-3</v>
      </c>
      <c r="U23" s="8">
        <f>Phreeqc_Output!U24</f>
        <v>5.5381E-2</v>
      </c>
      <c r="V23" s="8">
        <f>Phreeqc_Output!V24</f>
        <v>1648.7</v>
      </c>
      <c r="W23" s="8">
        <f>Phreeqc_Output!W24</f>
        <v>0.13197999999999999</v>
      </c>
      <c r="X23" s="8">
        <f>Phreeqc_Output!X24</f>
        <v>1.1416E-3</v>
      </c>
      <c r="Y23" s="8">
        <f>Phreeqc_Output!Y24</f>
        <v>0.65251000000000003</v>
      </c>
      <c r="Z23" s="8">
        <f>Phreeqc_Output!Z24</f>
        <v>2.0626000000000002</v>
      </c>
      <c r="AA23" s="13">
        <f>Phreeqc_Output!C24</f>
        <v>5.4121300000000003</v>
      </c>
      <c r="AB23" s="15">
        <f t="shared" si="2"/>
        <v>0.20000000000000004</v>
      </c>
    </row>
    <row r="24" spans="1:28" x14ac:dyDescent="0.25">
      <c r="A24" s="13">
        <f>Phreeqc_Output!A25</f>
        <v>24</v>
      </c>
      <c r="B24" s="13" t="s">
        <v>15</v>
      </c>
      <c r="C24" s="14">
        <f t="shared" si="1"/>
        <v>21</v>
      </c>
      <c r="D24" s="8">
        <f>Phreeqc_Output!D25</f>
        <v>23.923999999999999</v>
      </c>
      <c r="E24" s="8">
        <f>Phreeqc_Output!E25</f>
        <v>2.98E-2</v>
      </c>
      <c r="F24" s="8">
        <f>Phreeqc_Output!F25</f>
        <v>4.6448000000000003E-2</v>
      </c>
      <c r="G24" s="8">
        <f>Phreeqc_Output!G25</f>
        <v>559.27</v>
      </c>
      <c r="H24" s="8">
        <f>Phreeqc_Output!H25</f>
        <v>2.3582999999999998E-3</v>
      </c>
      <c r="I24" s="8">
        <f>Phreeqc_Output!I25</f>
        <v>15.657999999999999</v>
      </c>
      <c r="J24" s="8">
        <f>Phreeqc_Output!J25</f>
        <v>1.7809999999999999E-2</v>
      </c>
      <c r="K24" s="8">
        <f>Phreeqc_Output!K25</f>
        <v>9.826E-2</v>
      </c>
      <c r="L24" s="8">
        <f>Phreeqc_Output!L25</f>
        <v>0.10526000000000001</v>
      </c>
      <c r="M24" s="8">
        <f>Phreeqc_Output!M25</f>
        <v>5.0488999999999999E-2</v>
      </c>
      <c r="N24" s="8">
        <f>Phreeqc_Output!N25</f>
        <v>69.915000000000006</v>
      </c>
      <c r="O24" s="8">
        <f>Phreeqc_Output!O25</f>
        <v>12.930999999999999</v>
      </c>
      <c r="P24" s="8">
        <f>Phreeqc_Output!P25</f>
        <v>7.6287000000000003</v>
      </c>
      <c r="Q24" s="8">
        <f>Phreeqc_Output!Q25</f>
        <v>1.1061E-2</v>
      </c>
      <c r="R24" s="8">
        <f>Phreeqc_Output!R25</f>
        <v>1.7789999999999999</v>
      </c>
      <c r="S24" s="8">
        <f>Phreeqc_Output!S25</f>
        <v>44.98</v>
      </c>
      <c r="T24" s="8">
        <f>Phreeqc_Output!T25</f>
        <v>9.7926000000000003E-3</v>
      </c>
      <c r="U24" s="8">
        <f>Phreeqc_Output!U25</f>
        <v>5.7017999999999999E-2</v>
      </c>
      <c r="V24" s="8">
        <f>Phreeqc_Output!V25</f>
        <v>1656.9</v>
      </c>
      <c r="W24" s="8">
        <f>Phreeqc_Output!W25</f>
        <v>0.13034999999999999</v>
      </c>
      <c r="X24" s="8">
        <f>Phreeqc_Output!X25</f>
        <v>1.1548000000000001E-3</v>
      </c>
      <c r="Y24" s="8">
        <f>Phreeqc_Output!Y25</f>
        <v>0.64810000000000001</v>
      </c>
      <c r="Z24" s="8">
        <f>Phreeqc_Output!Z25</f>
        <v>2.1368999999999998</v>
      </c>
      <c r="AA24" s="13">
        <f>Phreeqc_Output!C25</f>
        <v>5.4016999999999999</v>
      </c>
      <c r="AB24" s="15">
        <f t="shared" si="2"/>
        <v>0.21000000000000005</v>
      </c>
    </row>
    <row r="25" spans="1:28" x14ac:dyDescent="0.25">
      <c r="A25" s="13">
        <f>Phreeqc_Output!A26</f>
        <v>25</v>
      </c>
      <c r="B25" s="13" t="s">
        <v>15</v>
      </c>
      <c r="C25" s="14">
        <f t="shared" si="1"/>
        <v>22</v>
      </c>
      <c r="D25" s="8">
        <f>Phreeqc_Output!D26</f>
        <v>25.558</v>
      </c>
      <c r="E25" s="8">
        <f>Phreeqc_Output!E26</f>
        <v>2.9554E-2</v>
      </c>
      <c r="F25" s="8">
        <f>Phreeqc_Output!F26</f>
        <v>4.6383000000000001E-2</v>
      </c>
      <c r="G25" s="8">
        <f>Phreeqc_Output!G26</f>
        <v>558.89</v>
      </c>
      <c r="H25" s="8">
        <f>Phreeqc_Output!H26</f>
        <v>2.4597999999999998E-3</v>
      </c>
      <c r="I25" s="8">
        <f>Phreeqc_Output!I26</f>
        <v>15.644</v>
      </c>
      <c r="J25" s="8">
        <f>Phreeqc_Output!J26</f>
        <v>1.8631999999999999E-2</v>
      </c>
      <c r="K25" s="8">
        <f>Phreeqc_Output!K26</f>
        <v>0.10278</v>
      </c>
      <c r="L25" s="8">
        <f>Phreeqc_Output!L26</f>
        <v>0.10296</v>
      </c>
      <c r="M25" s="8">
        <f>Phreeqc_Output!M26</f>
        <v>5.1665999999999997E-2</v>
      </c>
      <c r="N25" s="8">
        <f>Phreeqc_Output!N26</f>
        <v>69.164000000000001</v>
      </c>
      <c r="O25" s="8">
        <f>Phreeqc_Output!O26</f>
        <v>13.224</v>
      </c>
      <c r="P25" s="8">
        <f>Phreeqc_Output!P26</f>
        <v>7.9522000000000004</v>
      </c>
      <c r="Q25" s="8">
        <f>Phreeqc_Output!Q26</f>
        <v>1.1155999999999999E-2</v>
      </c>
      <c r="R25" s="8">
        <f>Phreeqc_Output!R26</f>
        <v>1.7669999999999999</v>
      </c>
      <c r="S25" s="8">
        <f>Phreeqc_Output!S26</f>
        <v>44.637999999999998</v>
      </c>
      <c r="T25" s="8">
        <f>Phreeqc_Output!T26</f>
        <v>1.0191E-2</v>
      </c>
      <c r="U25" s="8">
        <f>Phreeqc_Output!U26</f>
        <v>5.8654999999999999E-2</v>
      </c>
      <c r="V25" s="8">
        <f>Phreeqc_Output!V26</f>
        <v>1665.2</v>
      </c>
      <c r="W25" s="8">
        <f>Phreeqc_Output!W26</f>
        <v>0.12870999999999999</v>
      </c>
      <c r="X25" s="8">
        <f>Phreeqc_Output!X26</f>
        <v>1.168E-3</v>
      </c>
      <c r="Y25" s="8">
        <f>Phreeqc_Output!Y26</f>
        <v>0.64368999999999998</v>
      </c>
      <c r="Z25" s="8">
        <f>Phreeqc_Output!Z26</f>
        <v>2.2111000000000001</v>
      </c>
      <c r="AA25" s="13">
        <f>Phreeqc_Output!C26</f>
        <v>5.3920000000000003</v>
      </c>
      <c r="AB25" s="15">
        <f t="shared" si="2"/>
        <v>0.22000000000000006</v>
      </c>
    </row>
    <row r="26" spans="1:28" x14ac:dyDescent="0.25">
      <c r="A26" s="13">
        <f>Phreeqc_Output!A27</f>
        <v>26</v>
      </c>
      <c r="B26" s="13" t="s">
        <v>15</v>
      </c>
      <c r="C26" s="14">
        <f t="shared" si="1"/>
        <v>23</v>
      </c>
      <c r="D26" s="8">
        <f>Phreeqc_Output!D27</f>
        <v>27.192</v>
      </c>
      <c r="E26" s="8">
        <f>Phreeqc_Output!E27</f>
        <v>2.9307E-2</v>
      </c>
      <c r="F26" s="8">
        <f>Phreeqc_Output!F27</f>
        <v>4.6318999999999999E-2</v>
      </c>
      <c r="G26" s="8">
        <f>Phreeqc_Output!G27</f>
        <v>558.52</v>
      </c>
      <c r="H26" s="8">
        <f>Phreeqc_Output!H27</f>
        <v>2.5612999999999999E-3</v>
      </c>
      <c r="I26" s="8">
        <f>Phreeqc_Output!I27</f>
        <v>15.631</v>
      </c>
      <c r="J26" s="8">
        <f>Phreeqc_Output!J27</f>
        <v>1.9453000000000002E-2</v>
      </c>
      <c r="K26" s="8">
        <f>Phreeqc_Output!K27</f>
        <v>0.10730000000000001</v>
      </c>
      <c r="L26" s="8">
        <f>Phreeqc_Output!L27</f>
        <v>0.10085</v>
      </c>
      <c r="M26" s="8">
        <f>Phreeqc_Output!M27</f>
        <v>5.2793E-2</v>
      </c>
      <c r="N26" s="8">
        <f>Phreeqc_Output!N27</f>
        <v>68.412999999999997</v>
      </c>
      <c r="O26" s="8">
        <f>Phreeqc_Output!O27</f>
        <v>13.518000000000001</v>
      </c>
      <c r="P26" s="8">
        <f>Phreeqc_Output!P27</f>
        <v>8.2758000000000003</v>
      </c>
      <c r="Q26" s="8">
        <f>Phreeqc_Output!Q27</f>
        <v>1.1252E-2</v>
      </c>
      <c r="R26" s="8">
        <f>Phreeqc_Output!R27</f>
        <v>1.7549999999999999</v>
      </c>
      <c r="S26" s="8">
        <f>Phreeqc_Output!S27</f>
        <v>44.296999999999997</v>
      </c>
      <c r="T26" s="8">
        <f>Phreeqc_Output!T27</f>
        <v>1.0588999999999999E-2</v>
      </c>
      <c r="U26" s="8">
        <f>Phreeqc_Output!U27</f>
        <v>6.0291999999999998E-2</v>
      </c>
      <c r="V26" s="8">
        <f>Phreeqc_Output!V27</f>
        <v>1673.4</v>
      </c>
      <c r="W26" s="8">
        <f>Phreeqc_Output!W27</f>
        <v>0.12706999999999999</v>
      </c>
      <c r="X26" s="8">
        <f>Phreeqc_Output!X27</f>
        <v>1.1812000000000001E-3</v>
      </c>
      <c r="Y26" s="8">
        <f>Phreeqc_Output!Y27</f>
        <v>0.63929000000000002</v>
      </c>
      <c r="Z26" s="8">
        <f>Phreeqc_Output!Z27</f>
        <v>2.2852999999999999</v>
      </c>
      <c r="AA26" s="13">
        <f>Phreeqc_Output!C27</f>
        <v>5.3829399999999996</v>
      </c>
      <c r="AB26" s="15">
        <f t="shared" si="2"/>
        <v>0.23000000000000007</v>
      </c>
    </row>
    <row r="27" spans="1:28" x14ac:dyDescent="0.25">
      <c r="A27" s="13">
        <f>Phreeqc_Output!A28</f>
        <v>27</v>
      </c>
      <c r="B27" s="13" t="s">
        <v>15</v>
      </c>
      <c r="C27" s="14">
        <f t="shared" si="1"/>
        <v>24</v>
      </c>
      <c r="D27" s="8">
        <f>Phreeqc_Output!D28</f>
        <v>28.824000000000002</v>
      </c>
      <c r="E27" s="8">
        <f>Phreeqc_Output!E28</f>
        <v>2.9061E-2</v>
      </c>
      <c r="F27" s="8">
        <f>Phreeqc_Output!F28</f>
        <v>4.6254000000000003E-2</v>
      </c>
      <c r="G27" s="8">
        <f>Phreeqc_Output!G28</f>
        <v>558.14</v>
      </c>
      <c r="H27" s="8">
        <f>Phreeqc_Output!H28</f>
        <v>2.6627999999999999E-3</v>
      </c>
      <c r="I27" s="8">
        <f>Phreeqc_Output!I28</f>
        <v>15.617000000000001</v>
      </c>
      <c r="J27" s="8">
        <f>Phreeqc_Output!J28</f>
        <v>2.0275000000000001E-2</v>
      </c>
      <c r="K27" s="8">
        <f>Phreeqc_Output!K28</f>
        <v>0.11183</v>
      </c>
      <c r="L27" s="8">
        <f>Phreeqc_Output!L28</f>
        <v>9.8910999999999999E-2</v>
      </c>
      <c r="M27" s="8">
        <f>Phreeqc_Output!M28</f>
        <v>5.3874999999999999E-2</v>
      </c>
      <c r="N27" s="8">
        <f>Phreeqc_Output!N28</f>
        <v>67.662999999999997</v>
      </c>
      <c r="O27" s="8">
        <f>Phreeqc_Output!O28</f>
        <v>13.811</v>
      </c>
      <c r="P27" s="8">
        <f>Phreeqc_Output!P28</f>
        <v>8.5993999999999993</v>
      </c>
      <c r="Q27" s="8">
        <f>Phreeqc_Output!Q28</f>
        <v>1.1346999999999999E-2</v>
      </c>
      <c r="R27" s="8">
        <f>Phreeqc_Output!R28</f>
        <v>1.7428999999999999</v>
      </c>
      <c r="S27" s="8">
        <f>Phreeqc_Output!S28</f>
        <v>43.954999999999998</v>
      </c>
      <c r="T27" s="8">
        <f>Phreeqc_Output!T28</f>
        <v>1.0987E-2</v>
      </c>
      <c r="U27" s="8">
        <f>Phreeqc_Output!U28</f>
        <v>6.1927999999999997E-2</v>
      </c>
      <c r="V27" s="8">
        <f>Phreeqc_Output!V28</f>
        <v>1681.7</v>
      </c>
      <c r="W27" s="8">
        <f>Phreeqc_Output!W28</f>
        <v>0.12544</v>
      </c>
      <c r="X27" s="8">
        <f>Phreeqc_Output!X28</f>
        <v>1.1942999999999999E-3</v>
      </c>
      <c r="Y27" s="8">
        <f>Phreeqc_Output!Y28</f>
        <v>0.63488</v>
      </c>
      <c r="Z27" s="8">
        <f>Phreeqc_Output!Z28</f>
        <v>2.3595999999999999</v>
      </c>
      <c r="AA27" s="13">
        <f>Phreeqc_Output!C28</f>
        <v>5.3744399999999999</v>
      </c>
      <c r="AB27" s="15">
        <f t="shared" si="2"/>
        <v>0.24000000000000007</v>
      </c>
    </row>
    <row r="28" spans="1:28" x14ac:dyDescent="0.25">
      <c r="A28" s="13">
        <f>Phreeqc_Output!A29</f>
        <v>28</v>
      </c>
      <c r="B28" s="13" t="s">
        <v>15</v>
      </c>
      <c r="C28" s="14">
        <f t="shared" si="1"/>
        <v>25</v>
      </c>
      <c r="D28" s="8">
        <f>Phreeqc_Output!D29</f>
        <v>30.456</v>
      </c>
      <c r="E28" s="8">
        <f>Phreeqc_Output!E29</f>
        <v>2.8813999999999999E-2</v>
      </c>
      <c r="F28" s="8">
        <f>Phreeqc_Output!F29</f>
        <v>4.6190000000000002E-2</v>
      </c>
      <c r="G28" s="8">
        <f>Phreeqc_Output!G29</f>
        <v>557.77</v>
      </c>
      <c r="H28" s="8">
        <f>Phreeqc_Output!H29</f>
        <v>2.7644000000000002E-3</v>
      </c>
      <c r="I28" s="8">
        <f>Phreeqc_Output!I29</f>
        <v>15.603999999999999</v>
      </c>
      <c r="J28" s="8">
        <f>Phreeqc_Output!J29</f>
        <v>2.1097000000000001E-2</v>
      </c>
      <c r="K28" s="8">
        <f>Phreeqc_Output!K29</f>
        <v>0.11635</v>
      </c>
      <c r="L28" s="8">
        <f>Phreeqc_Output!L29</f>
        <v>9.7122E-2</v>
      </c>
      <c r="M28" s="8">
        <f>Phreeqc_Output!M29</f>
        <v>5.4914999999999999E-2</v>
      </c>
      <c r="N28" s="8">
        <f>Phreeqc_Output!N29</f>
        <v>66.912000000000006</v>
      </c>
      <c r="O28" s="8">
        <f>Phreeqc_Output!O29</f>
        <v>14.103999999999999</v>
      </c>
      <c r="P28" s="8">
        <f>Phreeqc_Output!P29</f>
        <v>8.923</v>
      </c>
      <c r="Q28" s="8">
        <f>Phreeqc_Output!Q29</f>
        <v>1.1443E-2</v>
      </c>
      <c r="R28" s="8">
        <f>Phreeqc_Output!R29</f>
        <v>1.7309000000000001</v>
      </c>
      <c r="S28" s="8">
        <f>Phreeqc_Output!S29</f>
        <v>43.613999999999997</v>
      </c>
      <c r="T28" s="8">
        <f>Phreeqc_Output!T29</f>
        <v>1.1384999999999999E-2</v>
      </c>
      <c r="U28" s="8">
        <f>Phreeqc_Output!U29</f>
        <v>6.3564999999999997E-2</v>
      </c>
      <c r="V28" s="8">
        <f>Phreeqc_Output!V29</f>
        <v>1689.9</v>
      </c>
      <c r="W28" s="8">
        <f>Phreeqc_Output!W29</f>
        <v>0.12379999999999999</v>
      </c>
      <c r="X28" s="8">
        <f>Phreeqc_Output!X29</f>
        <v>1.2075E-3</v>
      </c>
      <c r="Y28" s="8">
        <f>Phreeqc_Output!Y29</f>
        <v>0.63048000000000004</v>
      </c>
      <c r="Z28" s="8">
        <f>Phreeqc_Output!Z29</f>
        <v>2.4338000000000002</v>
      </c>
      <c r="AA28" s="13">
        <f>Phreeqc_Output!C29</f>
        <v>5.3664300000000003</v>
      </c>
      <c r="AB28" s="15">
        <f t="shared" si="2"/>
        <v>0.25000000000000006</v>
      </c>
    </row>
    <row r="29" spans="1:28" x14ac:dyDescent="0.25">
      <c r="A29" s="13">
        <f>Phreeqc_Output!A30</f>
        <v>29</v>
      </c>
      <c r="B29" s="13" t="s">
        <v>15</v>
      </c>
      <c r="C29" s="14">
        <f t="shared" si="1"/>
        <v>26</v>
      </c>
      <c r="D29" s="8">
        <f>Phreeqc_Output!D30</f>
        <v>32.087000000000003</v>
      </c>
      <c r="E29" s="8">
        <f>Phreeqc_Output!E30</f>
        <v>2.8568E-2</v>
      </c>
      <c r="F29" s="8">
        <f>Phreeqc_Output!F30</f>
        <v>4.6126E-2</v>
      </c>
      <c r="G29" s="8">
        <f>Phreeqc_Output!G30</f>
        <v>557.39</v>
      </c>
      <c r="H29" s="8">
        <f>Phreeqc_Output!H30</f>
        <v>2.8658999999999998E-3</v>
      </c>
      <c r="I29" s="8">
        <f>Phreeqc_Output!I30</f>
        <v>15.59</v>
      </c>
      <c r="J29" s="8">
        <f>Phreeqc_Output!J30</f>
        <v>2.1918E-2</v>
      </c>
      <c r="K29" s="8">
        <f>Phreeqc_Output!K30</f>
        <v>0.12087000000000001</v>
      </c>
      <c r="L29" s="8">
        <f>Phreeqc_Output!L30</f>
        <v>9.5462000000000005E-2</v>
      </c>
      <c r="M29" s="8">
        <f>Phreeqc_Output!M30</f>
        <v>5.5918000000000002E-2</v>
      </c>
      <c r="N29" s="8">
        <f>Phreeqc_Output!N30</f>
        <v>66.161000000000001</v>
      </c>
      <c r="O29" s="8">
        <f>Phreeqc_Output!O30</f>
        <v>14.398</v>
      </c>
      <c r="P29" s="8">
        <f>Phreeqc_Output!P30</f>
        <v>9.2466000000000008</v>
      </c>
      <c r="Q29" s="8">
        <f>Phreeqc_Output!Q30</f>
        <v>1.1539000000000001E-2</v>
      </c>
      <c r="R29" s="8">
        <f>Phreeqc_Output!R30</f>
        <v>1.7189000000000001</v>
      </c>
      <c r="S29" s="8">
        <f>Phreeqc_Output!S30</f>
        <v>43.271999999999998</v>
      </c>
      <c r="T29" s="8">
        <f>Phreeqc_Output!T30</f>
        <v>1.1783E-2</v>
      </c>
      <c r="U29" s="8">
        <f>Phreeqc_Output!U30</f>
        <v>6.5201999999999996E-2</v>
      </c>
      <c r="V29" s="8">
        <f>Phreeqc_Output!V30</f>
        <v>1698.2</v>
      </c>
      <c r="W29" s="8">
        <f>Phreeqc_Output!W30</f>
        <v>0.12216</v>
      </c>
      <c r="X29" s="8">
        <f>Phreeqc_Output!X30</f>
        <v>1.2206999999999999E-3</v>
      </c>
      <c r="Y29" s="8">
        <f>Phreeqc_Output!Y30</f>
        <v>0.62607000000000002</v>
      </c>
      <c r="Z29" s="8">
        <f>Phreeqc_Output!Z30</f>
        <v>2.5081000000000002</v>
      </c>
      <c r="AA29" s="13">
        <f>Phreeqc_Output!C30</f>
        <v>5.3588699999999996</v>
      </c>
      <c r="AB29" s="15">
        <f t="shared" si="2"/>
        <v>0.26000000000000006</v>
      </c>
    </row>
    <row r="30" spans="1:28" x14ac:dyDescent="0.25">
      <c r="A30" s="13">
        <f>Phreeqc_Output!A31</f>
        <v>30</v>
      </c>
      <c r="B30" s="13" t="s">
        <v>15</v>
      </c>
      <c r="C30" s="14">
        <f t="shared" si="1"/>
        <v>27</v>
      </c>
      <c r="D30" s="8">
        <f>Phreeqc_Output!D31</f>
        <v>29.713999999999999</v>
      </c>
      <c r="E30" s="8">
        <f>Phreeqc_Output!E31</f>
        <v>2.8926E-2</v>
      </c>
      <c r="F30" s="8">
        <f>Phreeqc_Output!F31</f>
        <v>4.6219000000000003E-2</v>
      </c>
      <c r="G30" s="8">
        <f>Phreeqc_Output!G31</f>
        <v>557.94000000000005</v>
      </c>
      <c r="H30" s="8">
        <f>Phreeqc_Output!H31</f>
        <v>2.7182E-3</v>
      </c>
      <c r="I30" s="8">
        <f>Phreeqc_Output!I31</f>
        <v>15.61</v>
      </c>
      <c r="J30" s="8">
        <f>Phreeqc_Output!J31</f>
        <v>2.0722999999999998E-2</v>
      </c>
      <c r="K30" s="8">
        <f>Phreeqc_Output!K31</f>
        <v>0.11429</v>
      </c>
      <c r="L30" s="8">
        <f>Phreeqc_Output!L31</f>
        <v>9.7918000000000005E-2</v>
      </c>
      <c r="M30" s="8">
        <f>Phreeqc_Output!M31</f>
        <v>5.4447000000000002E-2</v>
      </c>
      <c r="N30" s="8">
        <f>Phreeqc_Output!N31</f>
        <v>67.253</v>
      </c>
      <c r="O30" s="8">
        <f>Phreeqc_Output!O31</f>
        <v>13.971</v>
      </c>
      <c r="P30" s="8">
        <f>Phreeqc_Output!P31</f>
        <v>8.7759</v>
      </c>
      <c r="Q30" s="8">
        <f>Phreeqc_Output!Q31</f>
        <v>1.14E-2</v>
      </c>
      <c r="R30" s="8">
        <f>Phreeqc_Output!R31</f>
        <v>1.7363999999999999</v>
      </c>
      <c r="S30" s="8">
        <f>Phreeqc_Output!S31</f>
        <v>43.768999999999998</v>
      </c>
      <c r="T30" s="8">
        <f>Phreeqc_Output!T31</f>
        <v>1.1204E-2</v>
      </c>
      <c r="U30" s="8">
        <f>Phreeqc_Output!U31</f>
        <v>6.2821000000000002E-2</v>
      </c>
      <c r="V30" s="8">
        <f>Phreeqc_Output!V31</f>
        <v>1686.2</v>
      </c>
      <c r="W30" s="8">
        <f>Phreeqc_Output!W31</f>
        <v>0.12454</v>
      </c>
      <c r="X30" s="8">
        <f>Phreeqc_Output!X31</f>
        <v>1.2015000000000001E-3</v>
      </c>
      <c r="Y30" s="8">
        <f>Phreeqc_Output!Y31</f>
        <v>0.63248000000000004</v>
      </c>
      <c r="Z30" s="8">
        <f>Phreeqc_Output!Z31</f>
        <v>2.4001000000000001</v>
      </c>
      <c r="AA30" s="13">
        <f>Phreeqc_Output!C31</f>
        <v>5.3700099999999997</v>
      </c>
      <c r="AB30" s="15">
        <f t="shared" si="2"/>
        <v>0.27000000000000007</v>
      </c>
    </row>
    <row r="31" spans="1:28" x14ac:dyDescent="0.25">
      <c r="A31" s="13">
        <f>Phreeqc_Output!A32</f>
        <v>31</v>
      </c>
      <c r="B31" s="13" t="s">
        <v>15</v>
      </c>
      <c r="C31" s="14">
        <f t="shared" si="1"/>
        <v>28</v>
      </c>
      <c r="D31" s="8">
        <f>Phreeqc_Output!D32</f>
        <v>34.859000000000002</v>
      </c>
      <c r="E31" s="8">
        <f>Phreeqc_Output!E32</f>
        <v>2.8074999999999999E-2</v>
      </c>
      <c r="F31" s="8">
        <f>Phreeqc_Output!F32</f>
        <v>4.5997000000000003E-2</v>
      </c>
      <c r="G31" s="8">
        <f>Phreeqc_Output!G32</f>
        <v>556.88</v>
      </c>
      <c r="H31" s="8">
        <f>Phreeqc_Output!H32</f>
        <v>3.0688999999999998E-3</v>
      </c>
      <c r="I31" s="8">
        <f>Phreeqc_Output!I32</f>
        <v>15.563000000000001</v>
      </c>
      <c r="J31" s="8">
        <f>Phreeqc_Output!J32</f>
        <v>2.3560999999999999E-2</v>
      </c>
      <c r="K31" s="8">
        <f>Phreeqc_Output!K32</f>
        <v>0.12992000000000001</v>
      </c>
      <c r="L31" s="8">
        <f>Phreeqc_Output!L32</f>
        <v>6.5569000000000002E-2</v>
      </c>
      <c r="M31" s="8">
        <f>Phreeqc_Output!M32</f>
        <v>8.2682000000000005E-2</v>
      </c>
      <c r="N31" s="8">
        <f>Phreeqc_Output!N32</f>
        <v>64.659000000000006</v>
      </c>
      <c r="O31" s="8">
        <f>Phreeqc_Output!O32</f>
        <v>14.984999999999999</v>
      </c>
      <c r="P31" s="8">
        <f>Phreeqc_Output!P32</f>
        <v>9.8938000000000006</v>
      </c>
      <c r="Q31" s="8">
        <f>Phreeqc_Output!Q32</f>
        <v>1.1730000000000001E-2</v>
      </c>
      <c r="R31" s="8">
        <f>Phreeqc_Output!R32</f>
        <v>1.6949000000000001</v>
      </c>
      <c r="S31" s="8">
        <f>Phreeqc_Output!S32</f>
        <v>42.588999999999999</v>
      </c>
      <c r="T31" s="8">
        <f>Phreeqc_Output!T32</f>
        <v>1.2578000000000001E-2</v>
      </c>
      <c r="U31" s="8">
        <f>Phreeqc_Output!U32</f>
        <v>6.8475999999999995E-2</v>
      </c>
      <c r="V31" s="8">
        <f>Phreeqc_Output!V32</f>
        <v>1715.2</v>
      </c>
      <c r="W31" s="8">
        <f>Phreeqc_Output!W32</f>
        <v>0.11889</v>
      </c>
      <c r="X31" s="8">
        <f>Phreeqc_Output!X32</f>
        <v>1.2470000000000001E-3</v>
      </c>
      <c r="Y31" s="8">
        <f>Phreeqc_Output!Y32</f>
        <v>0.61726000000000003</v>
      </c>
      <c r="Z31" s="8">
        <f>Phreeqc_Output!Z32</f>
        <v>2.6564999999999999</v>
      </c>
      <c r="AA31" s="13">
        <f>Phreeqc_Output!C32</f>
        <v>5.1956100000000003</v>
      </c>
      <c r="AB31" s="15">
        <f t="shared" si="2"/>
        <v>0.28000000000000008</v>
      </c>
    </row>
    <row r="32" spans="1:28" x14ac:dyDescent="0.25">
      <c r="A32" s="13">
        <f>Phreeqc_Output!A33</f>
        <v>32</v>
      </c>
      <c r="B32" s="13" t="s">
        <v>15</v>
      </c>
      <c r="C32" s="14">
        <f t="shared" si="1"/>
        <v>29</v>
      </c>
      <c r="D32" s="8">
        <f>Phreeqc_Output!D33</f>
        <v>36.103999999999999</v>
      </c>
      <c r="E32" s="8">
        <f>Phreeqc_Output!E33</f>
        <v>2.7829E-2</v>
      </c>
      <c r="F32" s="8">
        <f>Phreeqc_Output!F33</f>
        <v>4.5933000000000002E-2</v>
      </c>
      <c r="G32" s="8">
        <f>Phreeqc_Output!G33</f>
        <v>556.69000000000005</v>
      </c>
      <c r="H32" s="8">
        <f>Phreeqc_Output!H33</f>
        <v>3.1703999999999999E-3</v>
      </c>
      <c r="I32" s="8">
        <f>Phreeqc_Output!I33</f>
        <v>15.548999999999999</v>
      </c>
      <c r="J32" s="8">
        <f>Phreeqc_Output!J33</f>
        <v>2.4382999999999998E-2</v>
      </c>
      <c r="K32" s="8">
        <f>Phreeqc_Output!K33</f>
        <v>0.13444</v>
      </c>
      <c r="L32" s="8">
        <f>Phreeqc_Output!L33</f>
        <v>4.3726000000000001E-2</v>
      </c>
      <c r="M32" s="8">
        <f>Phreeqc_Output!M33</f>
        <v>0.12753999999999999</v>
      </c>
      <c r="N32" s="8">
        <f>Phreeqc_Output!N33</f>
        <v>63.908999999999999</v>
      </c>
      <c r="O32" s="8">
        <f>Phreeqc_Output!O33</f>
        <v>15.278</v>
      </c>
      <c r="P32" s="8">
        <f>Phreeqc_Output!P33</f>
        <v>10.217000000000001</v>
      </c>
      <c r="Q32" s="8">
        <f>Phreeqc_Output!Q33</f>
        <v>1.1826E-2</v>
      </c>
      <c r="R32" s="8">
        <f>Phreeqc_Output!R33</f>
        <v>1.6829000000000001</v>
      </c>
      <c r="S32" s="8">
        <f>Phreeqc_Output!S33</f>
        <v>42.247999999999998</v>
      </c>
      <c r="T32" s="8">
        <f>Phreeqc_Output!T33</f>
        <v>1.2976E-2</v>
      </c>
      <c r="U32" s="8">
        <f>Phreeqc_Output!U33</f>
        <v>7.0112999999999995E-2</v>
      </c>
      <c r="V32" s="8">
        <f>Phreeqc_Output!V33</f>
        <v>1723.9</v>
      </c>
      <c r="W32" s="8">
        <f>Phreeqc_Output!W33</f>
        <v>0.11724999999999999</v>
      </c>
      <c r="X32" s="8">
        <f>Phreeqc_Output!X33</f>
        <v>1.2601999999999999E-3</v>
      </c>
      <c r="Y32" s="8">
        <f>Phreeqc_Output!Y33</f>
        <v>0.61285000000000001</v>
      </c>
      <c r="Z32" s="8">
        <f>Phreeqc_Output!Z33</f>
        <v>2.7307999999999999</v>
      </c>
      <c r="AA32" s="13">
        <f>Phreeqc_Output!C33</f>
        <v>5.01959</v>
      </c>
      <c r="AB32" s="15">
        <f t="shared" si="2"/>
        <v>0.29000000000000009</v>
      </c>
    </row>
    <row r="33" spans="1:28" x14ac:dyDescent="0.25">
      <c r="A33" s="13">
        <f>Phreeqc_Output!A34</f>
        <v>33</v>
      </c>
      <c r="B33" s="13" t="s">
        <v>15</v>
      </c>
      <c r="C33" s="14">
        <f t="shared" si="1"/>
        <v>30</v>
      </c>
      <c r="D33" s="8">
        <f>Phreeqc_Output!D34</f>
        <v>37.348999999999997</v>
      </c>
      <c r="E33" s="8">
        <f>Phreeqc_Output!E34</f>
        <v>2.7581999999999999E-2</v>
      </c>
      <c r="F33" s="8">
        <f>Phreeqc_Output!F34</f>
        <v>4.5867999999999999E-2</v>
      </c>
      <c r="G33" s="8">
        <f>Phreeqc_Output!G34</f>
        <v>556.47</v>
      </c>
      <c r="H33" s="8">
        <f>Phreeqc_Output!H34</f>
        <v>3.2718999999999999E-3</v>
      </c>
      <c r="I33" s="8">
        <f>Phreeqc_Output!I34</f>
        <v>15.536</v>
      </c>
      <c r="J33" s="8">
        <f>Phreeqc_Output!J34</f>
        <v>2.5205000000000002E-2</v>
      </c>
      <c r="K33" s="8">
        <f>Phreeqc_Output!K34</f>
        <v>0.13896</v>
      </c>
      <c r="L33" s="8">
        <f>Phreeqc_Output!L34</f>
        <v>2.5575000000000001E-2</v>
      </c>
      <c r="M33" s="8">
        <f>Phreeqc_Output!M34</f>
        <v>0.23305999999999999</v>
      </c>
      <c r="N33" s="8">
        <f>Phreeqc_Output!N34</f>
        <v>63.158000000000001</v>
      </c>
      <c r="O33" s="8">
        <f>Phreeqc_Output!O34</f>
        <v>15.571</v>
      </c>
      <c r="P33" s="8">
        <f>Phreeqc_Output!P34</f>
        <v>10.541</v>
      </c>
      <c r="Q33" s="8">
        <f>Phreeqc_Output!Q34</f>
        <v>1.1920999999999999E-2</v>
      </c>
      <c r="R33" s="8">
        <f>Phreeqc_Output!R34</f>
        <v>1.6708000000000001</v>
      </c>
      <c r="S33" s="8">
        <f>Phreeqc_Output!S34</f>
        <v>41.905999999999999</v>
      </c>
      <c r="T33" s="8">
        <f>Phreeqc_Output!T34</f>
        <v>1.3374E-2</v>
      </c>
      <c r="U33" s="8">
        <f>Phreeqc_Output!U34</f>
        <v>7.1749999999999994E-2</v>
      </c>
      <c r="V33" s="8">
        <f>Phreeqc_Output!V34</f>
        <v>1732.6</v>
      </c>
      <c r="W33" s="8">
        <f>Phreeqc_Output!W34</f>
        <v>0.11561</v>
      </c>
      <c r="X33" s="8">
        <f>Phreeqc_Output!X34</f>
        <v>1.2734000000000001E-3</v>
      </c>
      <c r="Y33" s="8">
        <f>Phreeqc_Output!Y34</f>
        <v>0.60843999999999998</v>
      </c>
      <c r="Z33" s="8">
        <f>Phreeqc_Output!Z34</f>
        <v>2.8050000000000002</v>
      </c>
      <c r="AA33" s="13">
        <f>Phreeqc_Output!C34</f>
        <v>4.7866099999999996</v>
      </c>
      <c r="AB33" s="15">
        <f t="shared" si="2"/>
        <v>0.3000000000000001</v>
      </c>
    </row>
    <row r="34" spans="1:28" x14ac:dyDescent="0.25">
      <c r="A34" s="13">
        <f>Phreeqc_Output!A35</f>
        <v>34</v>
      </c>
      <c r="B34" s="13" t="s">
        <v>15</v>
      </c>
      <c r="C34" s="14">
        <f t="shared" si="1"/>
        <v>31</v>
      </c>
      <c r="D34" s="8">
        <f>Phreeqc_Output!D35</f>
        <v>38.593000000000004</v>
      </c>
      <c r="E34" s="8">
        <f>Phreeqc_Output!E35</f>
        <v>2.7335999999999999E-2</v>
      </c>
      <c r="F34" s="8">
        <f>Phreeqc_Output!F35</f>
        <v>4.5803999999999997E-2</v>
      </c>
      <c r="G34" s="8">
        <f>Phreeqc_Output!G35</f>
        <v>556.20000000000005</v>
      </c>
      <c r="H34" s="8">
        <f>Phreeqc_Output!H35</f>
        <v>3.3733999999999999E-3</v>
      </c>
      <c r="I34" s="8">
        <f>Phreeqc_Output!I35</f>
        <v>15.522</v>
      </c>
      <c r="J34" s="8">
        <f>Phreeqc_Output!J35</f>
        <v>2.6026000000000001E-2</v>
      </c>
      <c r="K34" s="8">
        <f>Phreeqc_Output!K35</f>
        <v>0.14348</v>
      </c>
      <c r="L34" s="8">
        <f>Phreeqc_Output!L35</f>
        <v>1.4925000000000001E-2</v>
      </c>
      <c r="M34" s="8">
        <f>Phreeqc_Output!M35</f>
        <v>0.45173000000000002</v>
      </c>
      <c r="N34" s="8">
        <f>Phreeqc_Output!N35</f>
        <v>62.406999999999996</v>
      </c>
      <c r="O34" s="8">
        <f>Phreeqc_Output!O35</f>
        <v>15.865</v>
      </c>
      <c r="P34" s="8">
        <f>Phreeqc_Output!P35</f>
        <v>10.865</v>
      </c>
      <c r="Q34" s="8">
        <f>Phreeqc_Output!Q35</f>
        <v>1.2017E-2</v>
      </c>
      <c r="R34" s="8">
        <f>Phreeqc_Output!R35</f>
        <v>1.6588000000000001</v>
      </c>
      <c r="S34" s="8">
        <f>Phreeqc_Output!S35</f>
        <v>41.564999999999998</v>
      </c>
      <c r="T34" s="8">
        <f>Phreeqc_Output!T35</f>
        <v>1.3772E-2</v>
      </c>
      <c r="U34" s="8">
        <f>Phreeqc_Output!U35</f>
        <v>7.3386999999999994E-2</v>
      </c>
      <c r="V34" s="8">
        <f>Phreeqc_Output!V35</f>
        <v>1741.1</v>
      </c>
      <c r="W34" s="8">
        <f>Phreeqc_Output!W35</f>
        <v>0.11397</v>
      </c>
      <c r="X34" s="8">
        <f>Phreeqc_Output!X35</f>
        <v>1.2865999999999999E-3</v>
      </c>
      <c r="Y34" s="8">
        <f>Phreeqc_Output!Y35</f>
        <v>0.60404000000000002</v>
      </c>
      <c r="Z34" s="8">
        <f>Phreeqc_Output!Z35</f>
        <v>2.8793000000000002</v>
      </c>
      <c r="AA34" s="13">
        <f>Phreeqc_Output!C35</f>
        <v>4.5526499999999999</v>
      </c>
      <c r="AB34" s="15">
        <f t="shared" si="2"/>
        <v>0.31000000000000011</v>
      </c>
    </row>
    <row r="35" spans="1:28" x14ac:dyDescent="0.25">
      <c r="A35" s="13">
        <f>Phreeqc_Output!A36</f>
        <v>35</v>
      </c>
      <c r="B35" s="13" t="s">
        <v>15</v>
      </c>
      <c r="C35" s="14">
        <f t="shared" si="1"/>
        <v>32</v>
      </c>
      <c r="D35" s="8">
        <f>Phreeqc_Output!D36</f>
        <v>39.838000000000001</v>
      </c>
      <c r="E35" s="8">
        <f>Phreeqc_Output!E36</f>
        <v>2.7089999999999999E-2</v>
      </c>
      <c r="F35" s="8">
        <f>Phreeqc_Output!F36</f>
        <v>4.5740000000000003E-2</v>
      </c>
      <c r="G35" s="8">
        <f>Phreeqc_Output!G36</f>
        <v>555.88</v>
      </c>
      <c r="H35" s="8">
        <f>Phreeqc_Output!H36</f>
        <v>3.4749E-3</v>
      </c>
      <c r="I35" s="8">
        <f>Phreeqc_Output!I36</f>
        <v>15.509</v>
      </c>
      <c r="J35" s="8">
        <f>Phreeqc_Output!J36</f>
        <v>2.6848E-2</v>
      </c>
      <c r="K35" s="8">
        <f>Phreeqc_Output!K36</f>
        <v>0.14799999999999999</v>
      </c>
      <c r="L35" s="8">
        <f>Phreeqc_Output!L36</f>
        <v>1.0021E-2</v>
      </c>
      <c r="M35" s="8">
        <f>Phreeqc_Output!M36</f>
        <v>0.78261000000000003</v>
      </c>
      <c r="N35" s="8">
        <f>Phreeqc_Output!N36</f>
        <v>61.655999999999999</v>
      </c>
      <c r="O35" s="8">
        <f>Phreeqc_Output!O36</f>
        <v>16.158000000000001</v>
      </c>
      <c r="P35" s="8">
        <f>Phreeqc_Output!P36</f>
        <v>11.188000000000001</v>
      </c>
      <c r="Q35" s="8">
        <f>Phreeqc_Output!Q36</f>
        <v>1.2113000000000001E-2</v>
      </c>
      <c r="R35" s="8">
        <f>Phreeqc_Output!R36</f>
        <v>1.6468</v>
      </c>
      <c r="S35" s="8">
        <f>Phreeqc_Output!S36</f>
        <v>41.222999999999999</v>
      </c>
      <c r="T35" s="8">
        <f>Phreeqc_Output!T36</f>
        <v>1.417E-2</v>
      </c>
      <c r="U35" s="8">
        <f>Phreeqc_Output!U36</f>
        <v>7.5023000000000006E-2</v>
      </c>
      <c r="V35" s="8">
        <f>Phreeqc_Output!V36</f>
        <v>1749.5</v>
      </c>
      <c r="W35" s="8">
        <f>Phreeqc_Output!W36</f>
        <v>0.11234</v>
      </c>
      <c r="X35" s="8">
        <f>Phreeqc_Output!X36</f>
        <v>1.2997E-3</v>
      </c>
      <c r="Y35" s="8">
        <f>Phreeqc_Output!Y36</f>
        <v>0.59963</v>
      </c>
      <c r="Z35" s="8">
        <f>Phreeqc_Output!Z36</f>
        <v>2.9535</v>
      </c>
      <c r="AA35" s="13">
        <f>Phreeqc_Output!C36</f>
        <v>4.3795599999999997</v>
      </c>
      <c r="AB35" s="15">
        <f t="shared" si="2"/>
        <v>0.32000000000000012</v>
      </c>
    </row>
    <row r="36" spans="1:28" x14ac:dyDescent="0.25">
      <c r="A36" s="13">
        <f>Phreeqc_Output!A37</f>
        <v>36</v>
      </c>
      <c r="B36" s="13" t="s">
        <v>15</v>
      </c>
      <c r="C36" s="14">
        <f t="shared" si="1"/>
        <v>33</v>
      </c>
      <c r="D36" s="8">
        <f>Phreeqc_Output!D37</f>
        <v>41.082000000000001</v>
      </c>
      <c r="E36" s="8">
        <f>Phreeqc_Output!E37</f>
        <v>2.6842999999999999E-2</v>
      </c>
      <c r="F36" s="8">
        <f>Phreeqc_Output!F37</f>
        <v>4.5675E-2</v>
      </c>
      <c r="G36" s="8">
        <f>Phreeqc_Output!G37</f>
        <v>555.54999999999995</v>
      </c>
      <c r="H36" s="8">
        <f>Phreeqc_Output!H37</f>
        <v>3.5764999999999998E-3</v>
      </c>
      <c r="I36" s="8">
        <f>Phreeqc_Output!I37</f>
        <v>15.494999999999999</v>
      </c>
      <c r="J36" s="8">
        <f>Phreeqc_Output!J37</f>
        <v>2.767E-2</v>
      </c>
      <c r="K36" s="8">
        <f>Phreeqc_Output!K37</f>
        <v>0.15253</v>
      </c>
      <c r="L36" s="8">
        <f>Phreeqc_Output!L37</f>
        <v>7.6073E-3</v>
      </c>
      <c r="M36" s="8">
        <f>Phreeqc_Output!M37</f>
        <v>1.1949000000000001</v>
      </c>
      <c r="N36" s="8">
        <f>Phreeqc_Output!N37</f>
        <v>60.905999999999999</v>
      </c>
      <c r="O36" s="8">
        <f>Phreeqc_Output!O37</f>
        <v>16.452000000000002</v>
      </c>
      <c r="P36" s="8">
        <f>Phreeqc_Output!P37</f>
        <v>11.512</v>
      </c>
      <c r="Q36" s="8">
        <f>Phreeqc_Output!Q37</f>
        <v>1.2208E-2</v>
      </c>
      <c r="R36" s="8">
        <f>Phreeqc_Output!R37</f>
        <v>1.6348</v>
      </c>
      <c r="S36" s="8">
        <f>Phreeqc_Output!S37</f>
        <v>40.881999999999998</v>
      </c>
      <c r="T36" s="8">
        <f>Phreeqc_Output!T37</f>
        <v>1.4567999999999999E-2</v>
      </c>
      <c r="U36" s="8">
        <f>Phreeqc_Output!U37</f>
        <v>7.6660000000000006E-2</v>
      </c>
      <c r="V36" s="8">
        <f>Phreeqc_Output!V37</f>
        <v>1757.8</v>
      </c>
      <c r="W36" s="8">
        <f>Phreeqc_Output!W37</f>
        <v>0.11070000000000001</v>
      </c>
      <c r="X36" s="8">
        <f>Phreeqc_Output!X37</f>
        <v>1.3129000000000001E-3</v>
      </c>
      <c r="Y36" s="8">
        <f>Phreeqc_Output!Y37</f>
        <v>0.59523000000000004</v>
      </c>
      <c r="Z36" s="8">
        <f>Phreeqc_Output!Z37</f>
        <v>3.0276999999999998</v>
      </c>
      <c r="AA36" s="13">
        <f>Phreeqc_Output!C37</f>
        <v>4.2598200000000004</v>
      </c>
      <c r="AB36" s="15">
        <f t="shared" si="2"/>
        <v>0.33000000000000013</v>
      </c>
    </row>
    <row r="37" spans="1:28" x14ac:dyDescent="0.25">
      <c r="A37" s="13">
        <f>Phreeqc_Output!A38</f>
        <v>37</v>
      </c>
      <c r="B37" s="13" t="s">
        <v>15</v>
      </c>
      <c r="C37" s="14">
        <f t="shared" si="1"/>
        <v>34</v>
      </c>
      <c r="D37" s="8">
        <f>Phreeqc_Output!D38</f>
        <v>42.326999999999998</v>
      </c>
      <c r="E37" s="8">
        <f>Phreeqc_Output!E38</f>
        <v>2.6596999999999999E-2</v>
      </c>
      <c r="F37" s="8">
        <f>Phreeqc_Output!F38</f>
        <v>4.5610999999999999E-2</v>
      </c>
      <c r="G37" s="8">
        <f>Phreeqc_Output!G38</f>
        <v>555.20000000000005</v>
      </c>
      <c r="H37" s="8">
        <f>Phreeqc_Output!H38</f>
        <v>3.6779999999999998E-3</v>
      </c>
      <c r="I37" s="8">
        <f>Phreeqc_Output!I38</f>
        <v>15.481999999999999</v>
      </c>
      <c r="J37" s="8">
        <f>Phreeqc_Output!J38</f>
        <v>2.8490999999999999E-2</v>
      </c>
      <c r="K37" s="8">
        <f>Phreeqc_Output!K38</f>
        <v>0.15705</v>
      </c>
      <c r="L37" s="8">
        <f>Phreeqc_Output!L38</f>
        <v>6.2373000000000003E-3</v>
      </c>
      <c r="M37" s="8">
        <f>Phreeqc_Output!M38</f>
        <v>1.6655</v>
      </c>
      <c r="N37" s="8">
        <f>Phreeqc_Output!N38</f>
        <v>60.155000000000001</v>
      </c>
      <c r="O37" s="8">
        <f>Phreeqc_Output!O38</f>
        <v>16.745000000000001</v>
      </c>
      <c r="P37" s="8">
        <f>Phreeqc_Output!P38</f>
        <v>11.835000000000001</v>
      </c>
      <c r="Q37" s="8">
        <f>Phreeqc_Output!Q38</f>
        <v>1.2304000000000001E-2</v>
      </c>
      <c r="R37" s="8">
        <f>Phreeqc_Output!R38</f>
        <v>1.6228</v>
      </c>
      <c r="S37" s="8">
        <f>Phreeqc_Output!S38</f>
        <v>40.54</v>
      </c>
      <c r="T37" s="8">
        <f>Phreeqc_Output!T38</f>
        <v>1.4966E-2</v>
      </c>
      <c r="U37" s="8">
        <f>Phreeqc_Output!U38</f>
        <v>7.8297000000000005E-2</v>
      </c>
      <c r="V37" s="8">
        <f>Phreeqc_Output!V38</f>
        <v>1766.1</v>
      </c>
      <c r="W37" s="8">
        <f>Phreeqc_Output!W38</f>
        <v>0.10906</v>
      </c>
      <c r="X37" s="8">
        <f>Phreeqc_Output!X38</f>
        <v>1.3261E-3</v>
      </c>
      <c r="Y37" s="8">
        <f>Phreeqc_Output!Y38</f>
        <v>0.59082000000000001</v>
      </c>
      <c r="Z37" s="8">
        <f>Phreeqc_Output!Z38</f>
        <v>3.1019999999999999</v>
      </c>
      <c r="AA37" s="13">
        <f>Phreeqc_Output!C38</f>
        <v>4.1735100000000003</v>
      </c>
      <c r="AB37" s="15">
        <f t="shared" si="2"/>
        <v>0.34000000000000014</v>
      </c>
    </row>
    <row r="38" spans="1:28" x14ac:dyDescent="0.25">
      <c r="A38" s="13">
        <f>Phreeqc_Output!A39</f>
        <v>38</v>
      </c>
      <c r="B38" s="13" t="s">
        <v>15</v>
      </c>
      <c r="C38" s="14">
        <f t="shared" si="1"/>
        <v>35</v>
      </c>
      <c r="D38" s="8">
        <f>Phreeqc_Output!D39</f>
        <v>43.572000000000003</v>
      </c>
      <c r="E38" s="8">
        <f>Phreeqc_Output!E39</f>
        <v>2.6350999999999999E-2</v>
      </c>
      <c r="F38" s="8">
        <f>Phreeqc_Output!F39</f>
        <v>4.5546999999999997E-2</v>
      </c>
      <c r="G38" s="8">
        <f>Phreeqc_Output!G39</f>
        <v>554.85</v>
      </c>
      <c r="H38" s="8">
        <f>Phreeqc_Output!H39</f>
        <v>3.7794999999999999E-3</v>
      </c>
      <c r="I38" s="8">
        <f>Phreeqc_Output!I39</f>
        <v>15.468</v>
      </c>
      <c r="J38" s="8">
        <f>Phreeqc_Output!J39</f>
        <v>2.9312999999999999E-2</v>
      </c>
      <c r="K38" s="8">
        <f>Phreeqc_Output!K39</f>
        <v>0.16156999999999999</v>
      </c>
      <c r="L38" s="8">
        <f>Phreeqc_Output!L39</f>
        <v>5.3658999999999998E-3</v>
      </c>
      <c r="M38" s="8">
        <f>Phreeqc_Output!M39</f>
        <v>2.1789999999999998</v>
      </c>
      <c r="N38" s="8">
        <f>Phreeqc_Output!N39</f>
        <v>59.404000000000003</v>
      </c>
      <c r="O38" s="8">
        <f>Phreeqc_Output!O39</f>
        <v>17.038</v>
      </c>
      <c r="P38" s="8">
        <f>Phreeqc_Output!P39</f>
        <v>12.159000000000001</v>
      </c>
      <c r="Q38" s="8">
        <f>Phreeqc_Output!Q39</f>
        <v>1.24E-2</v>
      </c>
      <c r="R38" s="8">
        <f>Phreeqc_Output!R39</f>
        <v>1.6108</v>
      </c>
      <c r="S38" s="8">
        <f>Phreeqc_Output!S39</f>
        <v>40.198999999999998</v>
      </c>
      <c r="T38" s="8">
        <f>Phreeqc_Output!T39</f>
        <v>1.5363999999999999E-2</v>
      </c>
      <c r="U38" s="8">
        <f>Phreeqc_Output!U39</f>
        <v>7.9934000000000005E-2</v>
      </c>
      <c r="V38" s="8">
        <f>Phreeqc_Output!V39</f>
        <v>1774.5</v>
      </c>
      <c r="W38" s="8">
        <f>Phreeqc_Output!W39</f>
        <v>0.10743</v>
      </c>
      <c r="X38" s="8">
        <f>Phreeqc_Output!X39</f>
        <v>1.3393000000000001E-3</v>
      </c>
      <c r="Y38" s="8">
        <f>Phreeqc_Output!Y39</f>
        <v>0.58640999999999999</v>
      </c>
      <c r="Z38" s="8">
        <f>Phreeqc_Output!Z39</f>
        <v>3.1762000000000001</v>
      </c>
      <c r="AA38" s="13">
        <f>Phreeqc_Output!C39</f>
        <v>4.1080800000000002</v>
      </c>
      <c r="AB38" s="15">
        <f t="shared" si="2"/>
        <v>0.35000000000000014</v>
      </c>
    </row>
    <row r="39" spans="1:28" x14ac:dyDescent="0.25">
      <c r="A39" s="13">
        <f>Phreeqc_Output!A40</f>
        <v>39</v>
      </c>
      <c r="B39" s="13" t="s">
        <v>15</v>
      </c>
      <c r="C39" s="14">
        <f t="shared" si="1"/>
        <v>36</v>
      </c>
      <c r="D39" s="8">
        <f>Phreeqc_Output!D40</f>
        <v>44.816000000000003</v>
      </c>
      <c r="E39" s="8">
        <f>Phreeqc_Output!E40</f>
        <v>2.6103999999999999E-2</v>
      </c>
      <c r="F39" s="8">
        <f>Phreeqc_Output!F40</f>
        <v>4.5482000000000002E-2</v>
      </c>
      <c r="G39" s="8">
        <f>Phreeqc_Output!G40</f>
        <v>554.5</v>
      </c>
      <c r="H39" s="8">
        <f>Phreeqc_Output!H40</f>
        <v>3.8809999999999999E-3</v>
      </c>
      <c r="I39" s="8">
        <f>Phreeqc_Output!I40</f>
        <v>15.454000000000001</v>
      </c>
      <c r="J39" s="8">
        <f>Phreeqc_Output!J40</f>
        <v>3.0134999999999999E-2</v>
      </c>
      <c r="K39" s="8">
        <f>Phreeqc_Output!K40</f>
        <v>0.16608999999999999</v>
      </c>
      <c r="L39" s="8">
        <f>Phreeqc_Output!L40</f>
        <v>4.764E-3</v>
      </c>
      <c r="M39" s="8">
        <f>Phreeqc_Output!M40</f>
        <v>2.7250000000000001</v>
      </c>
      <c r="N39" s="8">
        <f>Phreeqc_Output!N40</f>
        <v>58.652999999999999</v>
      </c>
      <c r="O39" s="8">
        <f>Phreeqc_Output!O40</f>
        <v>17.332000000000001</v>
      </c>
      <c r="P39" s="8">
        <f>Phreeqc_Output!P40</f>
        <v>12.481999999999999</v>
      </c>
      <c r="Q39" s="8">
        <f>Phreeqc_Output!Q40</f>
        <v>1.2494999999999999E-2</v>
      </c>
      <c r="R39" s="8">
        <f>Phreeqc_Output!R40</f>
        <v>1.5987</v>
      </c>
      <c r="S39" s="8">
        <f>Phreeqc_Output!S40</f>
        <v>39.856999999999999</v>
      </c>
      <c r="T39" s="8">
        <f>Phreeqc_Output!T40</f>
        <v>1.5762000000000002E-2</v>
      </c>
      <c r="U39" s="8">
        <f>Phreeqc_Output!U40</f>
        <v>8.1571000000000005E-2</v>
      </c>
      <c r="V39" s="8">
        <f>Phreeqc_Output!V40</f>
        <v>1782.8</v>
      </c>
      <c r="W39" s="8">
        <f>Phreeqc_Output!W40</f>
        <v>0.10579</v>
      </c>
      <c r="X39" s="8">
        <f>Phreeqc_Output!X40</f>
        <v>1.3523999999999999E-3</v>
      </c>
      <c r="Y39" s="8">
        <f>Phreeqc_Output!Y40</f>
        <v>0.58201000000000003</v>
      </c>
      <c r="Z39" s="8">
        <f>Phreeqc_Output!Z40</f>
        <v>3.2505000000000002</v>
      </c>
      <c r="AA39" s="13">
        <f>Phreeqc_Output!C40</f>
        <v>4.05633</v>
      </c>
      <c r="AB39" s="15">
        <f t="shared" si="2"/>
        <v>0.36000000000000015</v>
      </c>
    </row>
    <row r="40" spans="1:28" x14ac:dyDescent="0.25">
      <c r="A40" s="13">
        <f>Phreeqc_Output!A41</f>
        <v>40</v>
      </c>
      <c r="B40" s="13" t="s">
        <v>15</v>
      </c>
      <c r="C40" s="14">
        <f t="shared" si="1"/>
        <v>37</v>
      </c>
      <c r="D40" s="8">
        <f>Phreeqc_Output!D41</f>
        <v>46.061</v>
      </c>
      <c r="E40" s="8">
        <f>Phreeqc_Output!E41</f>
        <v>2.5857999999999999E-2</v>
      </c>
      <c r="F40" s="8">
        <f>Phreeqc_Output!F41</f>
        <v>4.5418E-2</v>
      </c>
      <c r="G40" s="8">
        <f>Phreeqc_Output!G41</f>
        <v>554.15</v>
      </c>
      <c r="H40" s="8">
        <f>Phreeqc_Output!H41</f>
        <v>3.9824999999999999E-3</v>
      </c>
      <c r="I40" s="8">
        <f>Phreeqc_Output!I41</f>
        <v>15.441000000000001</v>
      </c>
      <c r="J40" s="8">
        <f>Phreeqc_Output!J41</f>
        <v>3.0956000000000001E-2</v>
      </c>
      <c r="K40" s="8">
        <f>Phreeqc_Output!K41</f>
        <v>0.17061000000000001</v>
      </c>
      <c r="L40" s="8">
        <f>Phreeqc_Output!L41</f>
        <v>4.3226999999999996E-3</v>
      </c>
      <c r="M40" s="8">
        <f>Phreeqc_Output!M41</f>
        <v>3.2963</v>
      </c>
      <c r="N40" s="8">
        <f>Phreeqc_Output!N41</f>
        <v>57.902999999999999</v>
      </c>
      <c r="O40" s="8">
        <f>Phreeqc_Output!O41</f>
        <v>17.625</v>
      </c>
      <c r="P40" s="8">
        <f>Phreeqc_Output!P41</f>
        <v>12.805999999999999</v>
      </c>
      <c r="Q40" s="8">
        <f>Phreeqc_Output!Q41</f>
        <v>1.2591E-2</v>
      </c>
      <c r="R40" s="8">
        <f>Phreeqc_Output!R41</f>
        <v>1.5867</v>
      </c>
      <c r="S40" s="8">
        <f>Phreeqc_Output!S41</f>
        <v>39.515999999999998</v>
      </c>
      <c r="T40" s="8">
        <f>Phreeqc_Output!T41</f>
        <v>1.6160000000000001E-2</v>
      </c>
      <c r="U40" s="8">
        <f>Phreeqc_Output!U41</f>
        <v>8.3208000000000004E-2</v>
      </c>
      <c r="V40" s="8">
        <f>Phreeqc_Output!V41</f>
        <v>1791.1</v>
      </c>
      <c r="W40" s="8">
        <f>Phreeqc_Output!W41</f>
        <v>0.10415000000000001</v>
      </c>
      <c r="X40" s="8">
        <f>Phreeqc_Output!X41</f>
        <v>1.3656E-3</v>
      </c>
      <c r="Y40" s="8">
        <f>Phreeqc_Output!Y41</f>
        <v>0.5776</v>
      </c>
      <c r="Z40" s="8">
        <f>Phreeqc_Output!Z41</f>
        <v>3.3247</v>
      </c>
      <c r="AA40" s="13">
        <f>Phreeqc_Output!C41</f>
        <v>4.0140399999999996</v>
      </c>
      <c r="AB40" s="15">
        <f t="shared" si="2"/>
        <v>0.37000000000000016</v>
      </c>
    </row>
    <row r="41" spans="1:28" x14ac:dyDescent="0.25">
      <c r="A41" s="13">
        <f>Phreeqc_Output!A42</f>
        <v>41</v>
      </c>
      <c r="B41" s="13" t="s">
        <v>15</v>
      </c>
      <c r="C41" s="14">
        <f t="shared" si="1"/>
        <v>38</v>
      </c>
      <c r="D41" s="8">
        <f>Phreeqc_Output!D42</f>
        <v>47.305999999999997</v>
      </c>
      <c r="E41" s="8">
        <f>Phreeqc_Output!E42</f>
        <v>2.5610999999999998E-2</v>
      </c>
      <c r="F41" s="8">
        <f>Phreeqc_Output!F42</f>
        <v>4.5352999999999997E-2</v>
      </c>
      <c r="G41" s="8">
        <f>Phreeqc_Output!G42</f>
        <v>553.79999999999995</v>
      </c>
      <c r="H41" s="8">
        <f>Phreeqc_Output!H42</f>
        <v>4.084E-3</v>
      </c>
      <c r="I41" s="8">
        <f>Phreeqc_Output!I42</f>
        <v>15.427</v>
      </c>
      <c r="J41" s="8">
        <f>Phreeqc_Output!J42</f>
        <v>3.1778000000000001E-2</v>
      </c>
      <c r="K41" s="8">
        <f>Phreeqc_Output!K42</f>
        <v>0.17513999999999999</v>
      </c>
      <c r="L41" s="8">
        <f>Phreeqc_Output!L42</f>
        <v>3.9842999999999996E-3</v>
      </c>
      <c r="M41" s="8">
        <f>Phreeqc_Output!M42</f>
        <v>3.8875999999999999</v>
      </c>
      <c r="N41" s="8">
        <f>Phreeqc_Output!N42</f>
        <v>57.152000000000001</v>
      </c>
      <c r="O41" s="8">
        <f>Phreeqc_Output!O42</f>
        <v>17.919</v>
      </c>
      <c r="P41" s="8">
        <f>Phreeqc_Output!P42</f>
        <v>13.13</v>
      </c>
      <c r="Q41" s="8">
        <f>Phreeqc_Output!Q42</f>
        <v>1.2685999999999999E-2</v>
      </c>
      <c r="R41" s="8">
        <f>Phreeqc_Output!R42</f>
        <v>1.5747</v>
      </c>
      <c r="S41" s="8">
        <f>Phreeqc_Output!S42</f>
        <v>39.173999999999999</v>
      </c>
      <c r="T41" s="8">
        <f>Phreeqc_Output!T42</f>
        <v>1.6558E-2</v>
      </c>
      <c r="U41" s="8">
        <f>Phreeqc_Output!U42</f>
        <v>8.4845000000000004E-2</v>
      </c>
      <c r="V41" s="8">
        <f>Phreeqc_Output!V42</f>
        <v>1799.4</v>
      </c>
      <c r="W41" s="8">
        <f>Phreeqc_Output!W42</f>
        <v>0.10251</v>
      </c>
      <c r="X41" s="8">
        <f>Phreeqc_Output!X42</f>
        <v>1.3787999999999999E-3</v>
      </c>
      <c r="Y41" s="8">
        <f>Phreeqc_Output!Y42</f>
        <v>0.57320000000000004</v>
      </c>
      <c r="Z41" s="8">
        <f>Phreeqc_Output!Z42</f>
        <v>3.3988999999999998</v>
      </c>
      <c r="AA41" s="13">
        <f>Phreeqc_Output!C42</f>
        <v>3.9785699999999999</v>
      </c>
      <c r="AB41" s="15">
        <f t="shared" si="2"/>
        <v>0.38000000000000017</v>
      </c>
    </row>
    <row r="42" spans="1:28" x14ac:dyDescent="0.25">
      <c r="A42" s="13">
        <f>Phreeqc_Output!A43</f>
        <v>42</v>
      </c>
      <c r="B42" s="13" t="s">
        <v>15</v>
      </c>
      <c r="C42" s="14">
        <f t="shared" si="1"/>
        <v>39</v>
      </c>
      <c r="D42" s="8">
        <f>Phreeqc_Output!D43</f>
        <v>48.55</v>
      </c>
      <c r="E42" s="8">
        <f>Phreeqc_Output!E43</f>
        <v>2.5364999999999999E-2</v>
      </c>
      <c r="F42" s="8">
        <f>Phreeqc_Output!F43</f>
        <v>4.5289000000000003E-2</v>
      </c>
      <c r="G42" s="8">
        <f>Phreeqc_Output!G43</f>
        <v>553.45000000000005</v>
      </c>
      <c r="H42" s="8">
        <f>Phreeqc_Output!H43</f>
        <v>4.1855E-3</v>
      </c>
      <c r="I42" s="8">
        <f>Phreeqc_Output!I43</f>
        <v>15.414</v>
      </c>
      <c r="J42" s="8">
        <f>Phreeqc_Output!J43</f>
        <v>3.2599999999999997E-2</v>
      </c>
      <c r="K42" s="8">
        <f>Phreeqc_Output!K43</f>
        <v>0.17965999999999999</v>
      </c>
      <c r="L42" s="8">
        <f>Phreeqc_Output!L43</f>
        <v>3.7158E-3</v>
      </c>
      <c r="M42" s="8">
        <f>Phreeqc_Output!M43</f>
        <v>4.4953000000000003</v>
      </c>
      <c r="N42" s="8">
        <f>Phreeqc_Output!N43</f>
        <v>56.401000000000003</v>
      </c>
      <c r="O42" s="8">
        <f>Phreeqc_Output!O43</f>
        <v>18.212</v>
      </c>
      <c r="P42" s="8">
        <f>Phreeqc_Output!P43</f>
        <v>13.452999999999999</v>
      </c>
      <c r="Q42" s="8">
        <f>Phreeqc_Output!Q43</f>
        <v>1.2782E-2</v>
      </c>
      <c r="R42" s="8">
        <f>Phreeqc_Output!R43</f>
        <v>1.5627</v>
      </c>
      <c r="S42" s="8">
        <f>Phreeqc_Output!S43</f>
        <v>38.832999999999998</v>
      </c>
      <c r="T42" s="8">
        <f>Phreeqc_Output!T43</f>
        <v>1.6955999999999999E-2</v>
      </c>
      <c r="U42" s="8">
        <f>Phreeqc_Output!U43</f>
        <v>8.6482000000000003E-2</v>
      </c>
      <c r="V42" s="8">
        <f>Phreeqc_Output!V43</f>
        <v>1807.7</v>
      </c>
      <c r="W42" s="8">
        <f>Phreeqc_Output!W43</f>
        <v>0.10088</v>
      </c>
      <c r="X42" s="8">
        <f>Phreeqc_Output!X43</f>
        <v>1.392E-3</v>
      </c>
      <c r="Y42" s="8">
        <f>Phreeqc_Output!Y43</f>
        <v>0.56879000000000002</v>
      </c>
      <c r="Z42" s="8">
        <f>Phreeqc_Output!Z43</f>
        <v>3.4731999999999998</v>
      </c>
      <c r="AA42" s="13">
        <f>Phreeqc_Output!C43</f>
        <v>3.9481899999999999</v>
      </c>
      <c r="AB42" s="15">
        <f t="shared" si="2"/>
        <v>0.39000000000000018</v>
      </c>
    </row>
    <row r="43" spans="1:28" x14ac:dyDescent="0.25">
      <c r="A43" s="13">
        <f>Phreeqc_Output!A44</f>
        <v>43</v>
      </c>
      <c r="B43" s="13" t="s">
        <v>15</v>
      </c>
      <c r="C43" s="14">
        <f t="shared" si="1"/>
        <v>40</v>
      </c>
      <c r="D43" s="8">
        <f>Phreeqc_Output!D44</f>
        <v>49.795000000000002</v>
      </c>
      <c r="E43" s="8">
        <f>Phreeqc_Output!E44</f>
        <v>2.5118999999999999E-2</v>
      </c>
      <c r="F43" s="8">
        <f>Phreeqc_Output!F44</f>
        <v>4.5225000000000001E-2</v>
      </c>
      <c r="G43" s="8">
        <f>Phreeqc_Output!G44</f>
        <v>553.1</v>
      </c>
      <c r="H43" s="8">
        <f>Phreeqc_Output!H44</f>
        <v>4.287E-3</v>
      </c>
      <c r="I43" s="8">
        <f>Phreeqc_Output!I44</f>
        <v>15.4</v>
      </c>
      <c r="J43" s="8">
        <f>Phreeqc_Output!J44</f>
        <v>3.3420999999999999E-2</v>
      </c>
      <c r="K43" s="8">
        <f>Phreeqc_Output!K44</f>
        <v>0.18418000000000001</v>
      </c>
      <c r="L43" s="8">
        <f>Phreeqc_Output!L44</f>
        <v>3.4968999999999998E-3</v>
      </c>
      <c r="M43" s="8">
        <f>Phreeqc_Output!M44</f>
        <v>5.1162999999999998</v>
      </c>
      <c r="N43" s="8">
        <f>Phreeqc_Output!N44</f>
        <v>55.65</v>
      </c>
      <c r="O43" s="8">
        <f>Phreeqc_Output!O44</f>
        <v>18.504999999999999</v>
      </c>
      <c r="P43" s="8">
        <f>Phreeqc_Output!P44</f>
        <v>13.776999999999999</v>
      </c>
      <c r="Q43" s="8">
        <f>Phreeqc_Output!Q44</f>
        <v>1.2878000000000001E-2</v>
      </c>
      <c r="R43" s="8">
        <f>Phreeqc_Output!R44</f>
        <v>1.5507</v>
      </c>
      <c r="S43" s="8">
        <f>Phreeqc_Output!S44</f>
        <v>38.491</v>
      </c>
      <c r="T43" s="8">
        <f>Phreeqc_Output!T44</f>
        <v>1.7354000000000001E-2</v>
      </c>
      <c r="U43" s="8">
        <f>Phreeqc_Output!U44</f>
        <v>8.8118000000000002E-2</v>
      </c>
      <c r="V43" s="8">
        <f>Phreeqc_Output!V44</f>
        <v>1816</v>
      </c>
      <c r="W43" s="8">
        <f>Phreeqc_Output!W44</f>
        <v>9.9240999999999996E-2</v>
      </c>
      <c r="X43" s="8">
        <f>Phreeqc_Output!X44</f>
        <v>1.4051999999999999E-3</v>
      </c>
      <c r="Y43" s="8">
        <f>Phreeqc_Output!Y44</f>
        <v>0.56438999999999995</v>
      </c>
      <c r="Z43" s="8">
        <f>Phreeqc_Output!Z44</f>
        <v>3.5474000000000001</v>
      </c>
      <c r="AA43" s="13">
        <f>Phreeqc_Output!C44</f>
        <v>3.9217499999999998</v>
      </c>
      <c r="AB43" s="15">
        <f t="shared" si="2"/>
        <v>0.40000000000000019</v>
      </c>
    </row>
    <row r="44" spans="1:28" x14ac:dyDescent="0.25">
      <c r="A44" s="13">
        <f>Phreeqc_Output!A45</f>
        <v>44</v>
      </c>
      <c r="B44" s="13" t="s">
        <v>15</v>
      </c>
      <c r="C44" s="14">
        <f t="shared" si="1"/>
        <v>41</v>
      </c>
      <c r="D44" s="8">
        <f>Phreeqc_Output!D45</f>
        <v>51.039000000000001</v>
      </c>
      <c r="E44" s="8">
        <f>Phreeqc_Output!E45</f>
        <v>2.4871999999999998E-2</v>
      </c>
      <c r="F44" s="8">
        <f>Phreeqc_Output!F45</f>
        <v>4.5159999999999999E-2</v>
      </c>
      <c r="G44" s="8">
        <f>Phreeqc_Output!G45</f>
        <v>552.76</v>
      </c>
      <c r="H44" s="8">
        <f>Phreeqc_Output!H45</f>
        <v>4.3886000000000003E-3</v>
      </c>
      <c r="I44" s="8">
        <f>Phreeqc_Output!I45</f>
        <v>15.387</v>
      </c>
      <c r="J44" s="8">
        <f>Phreeqc_Output!J45</f>
        <v>3.4243000000000003E-2</v>
      </c>
      <c r="K44" s="8">
        <f>Phreeqc_Output!K45</f>
        <v>0.18870000000000001</v>
      </c>
      <c r="L44" s="8">
        <f>Phreeqc_Output!L45</f>
        <v>3.3146E-3</v>
      </c>
      <c r="M44" s="8">
        <f>Phreeqc_Output!M45</f>
        <v>5.7485999999999997</v>
      </c>
      <c r="N44" s="8">
        <f>Phreeqc_Output!N45</f>
        <v>54.9</v>
      </c>
      <c r="O44" s="8">
        <f>Phreeqc_Output!O45</f>
        <v>18.798999999999999</v>
      </c>
      <c r="P44" s="8">
        <f>Phreeqc_Output!P45</f>
        <v>14.1</v>
      </c>
      <c r="Q44" s="8">
        <f>Phreeqc_Output!Q45</f>
        <v>1.2973E-2</v>
      </c>
      <c r="R44" s="8">
        <f>Phreeqc_Output!R45</f>
        <v>1.5387</v>
      </c>
      <c r="S44" s="8">
        <f>Phreeqc_Output!S45</f>
        <v>38.15</v>
      </c>
      <c r="T44" s="8">
        <f>Phreeqc_Output!T45</f>
        <v>1.7752E-2</v>
      </c>
      <c r="U44" s="8">
        <f>Phreeqc_Output!U45</f>
        <v>8.9755000000000001E-2</v>
      </c>
      <c r="V44" s="8">
        <f>Phreeqc_Output!V45</f>
        <v>1824.4</v>
      </c>
      <c r="W44" s="8">
        <f>Phreeqc_Output!W45</f>
        <v>9.7602999999999995E-2</v>
      </c>
      <c r="X44" s="8">
        <f>Phreeqc_Output!X45</f>
        <v>1.4182999999999999E-3</v>
      </c>
      <c r="Y44" s="8">
        <f>Phreeqc_Output!Y45</f>
        <v>0.55998000000000003</v>
      </c>
      <c r="Z44" s="8">
        <f>Phreeqc_Output!Z45</f>
        <v>3.6217000000000001</v>
      </c>
      <c r="AA44" s="13">
        <f>Phreeqc_Output!C45</f>
        <v>3.8984200000000002</v>
      </c>
      <c r="AB44" s="15">
        <f t="shared" si="2"/>
        <v>0.4100000000000002</v>
      </c>
    </row>
    <row r="45" spans="1:28" x14ac:dyDescent="0.25">
      <c r="A45" s="13">
        <f>Phreeqc_Output!A46</f>
        <v>45</v>
      </c>
      <c r="B45" s="13" t="s">
        <v>15</v>
      </c>
      <c r="C45" s="14">
        <f t="shared" si="1"/>
        <v>42</v>
      </c>
      <c r="D45" s="8">
        <f>Phreeqc_Output!D46</f>
        <v>52.283999999999999</v>
      </c>
      <c r="E45" s="8">
        <f>Phreeqc_Output!E46</f>
        <v>2.4625999999999999E-2</v>
      </c>
      <c r="F45" s="8">
        <f>Phreeqc_Output!F46</f>
        <v>4.5095999999999997E-2</v>
      </c>
      <c r="G45" s="8">
        <f>Phreeqc_Output!G46</f>
        <v>552.41</v>
      </c>
      <c r="H45" s="8">
        <f>Phreeqc_Output!H46</f>
        <v>4.4901000000000003E-3</v>
      </c>
      <c r="I45" s="8">
        <f>Phreeqc_Output!I46</f>
        <v>15.372999999999999</v>
      </c>
      <c r="J45" s="8">
        <f>Phreeqc_Output!J46</f>
        <v>3.5063999999999998E-2</v>
      </c>
      <c r="K45" s="8">
        <f>Phreeqc_Output!K46</f>
        <v>0.19322</v>
      </c>
      <c r="L45" s="8">
        <f>Phreeqc_Output!L46</f>
        <v>3.1599000000000002E-3</v>
      </c>
      <c r="M45" s="8">
        <f>Phreeqc_Output!M46</f>
        <v>6.3903999999999996</v>
      </c>
      <c r="N45" s="8">
        <f>Phreeqc_Output!N46</f>
        <v>54.149000000000001</v>
      </c>
      <c r="O45" s="8">
        <f>Phreeqc_Output!O46</f>
        <v>19.091999999999999</v>
      </c>
      <c r="P45" s="8">
        <f>Phreeqc_Output!P46</f>
        <v>14.423999999999999</v>
      </c>
      <c r="Q45" s="8">
        <f>Phreeqc_Output!Q46</f>
        <v>1.3069000000000001E-2</v>
      </c>
      <c r="R45" s="8">
        <f>Phreeqc_Output!R46</f>
        <v>1.5266</v>
      </c>
      <c r="S45" s="8">
        <f>Phreeqc_Output!S46</f>
        <v>37.808</v>
      </c>
      <c r="T45" s="8">
        <f>Phreeqc_Output!T46</f>
        <v>1.8149999999999999E-2</v>
      </c>
      <c r="U45" s="8">
        <f>Phreeqc_Output!U46</f>
        <v>9.1392000000000001E-2</v>
      </c>
      <c r="V45" s="8">
        <f>Phreeqc_Output!V46</f>
        <v>1832.7</v>
      </c>
      <c r="W45" s="8">
        <f>Phreeqc_Output!W46</f>
        <v>9.5965999999999996E-2</v>
      </c>
      <c r="X45" s="8">
        <f>Phreeqc_Output!X46</f>
        <v>1.4315E-3</v>
      </c>
      <c r="Y45" s="8">
        <f>Phreeqc_Output!Y46</f>
        <v>0.55557000000000001</v>
      </c>
      <c r="Z45" s="8">
        <f>Phreeqc_Output!Z46</f>
        <v>3.6959</v>
      </c>
      <c r="AA45" s="13">
        <f>Phreeqc_Output!C46</f>
        <v>3.8776000000000002</v>
      </c>
      <c r="AB45" s="15">
        <f t="shared" si="2"/>
        <v>0.42000000000000021</v>
      </c>
    </row>
    <row r="46" spans="1:28" x14ac:dyDescent="0.25">
      <c r="A46" s="13">
        <f>Phreeqc_Output!A47</f>
        <v>46</v>
      </c>
      <c r="B46" s="13" t="s">
        <v>15</v>
      </c>
      <c r="C46" s="14">
        <f t="shared" si="1"/>
        <v>43</v>
      </c>
      <c r="D46" s="8">
        <f>Phreeqc_Output!D47</f>
        <v>53.529000000000003</v>
      </c>
      <c r="E46" s="8">
        <f>Phreeqc_Output!E47</f>
        <v>2.4379999999999999E-2</v>
      </c>
      <c r="F46" s="8">
        <f>Phreeqc_Output!F47</f>
        <v>4.5032000000000003E-2</v>
      </c>
      <c r="G46" s="8">
        <f>Phreeqc_Output!G47</f>
        <v>552.07000000000005</v>
      </c>
      <c r="H46" s="8">
        <f>Phreeqc_Output!H47</f>
        <v>4.5916000000000004E-3</v>
      </c>
      <c r="I46" s="8">
        <f>Phreeqc_Output!I47</f>
        <v>15.36</v>
      </c>
      <c r="J46" s="8">
        <f>Phreeqc_Output!J47</f>
        <v>3.5886000000000001E-2</v>
      </c>
      <c r="K46" s="8">
        <f>Phreeqc_Output!K47</f>
        <v>0.19775000000000001</v>
      </c>
      <c r="L46" s="8">
        <f>Phreeqc_Output!L47</f>
        <v>3.0268000000000001E-3</v>
      </c>
      <c r="M46" s="8">
        <f>Phreeqc_Output!M47</f>
        <v>7.0404</v>
      </c>
      <c r="N46" s="8">
        <f>Phreeqc_Output!N47</f>
        <v>53.398000000000003</v>
      </c>
      <c r="O46" s="8">
        <f>Phreeqc_Output!O47</f>
        <v>19.385000000000002</v>
      </c>
      <c r="P46" s="8">
        <f>Phreeqc_Output!P47</f>
        <v>14.747999999999999</v>
      </c>
      <c r="Q46" s="8">
        <f>Phreeqc_Output!Q47</f>
        <v>1.3165E-2</v>
      </c>
      <c r="R46" s="8">
        <f>Phreeqc_Output!R47</f>
        <v>1.5145999999999999</v>
      </c>
      <c r="S46" s="8">
        <f>Phreeqc_Output!S47</f>
        <v>37.466999999999999</v>
      </c>
      <c r="T46" s="8">
        <f>Phreeqc_Output!T47</f>
        <v>1.8547999999999999E-2</v>
      </c>
      <c r="U46" s="8">
        <f>Phreeqc_Output!U47</f>
        <v>9.3029000000000001E-2</v>
      </c>
      <c r="V46" s="8">
        <f>Phreeqc_Output!V47</f>
        <v>1841</v>
      </c>
      <c r="W46" s="8">
        <f>Phreeqc_Output!W47</f>
        <v>9.4328999999999996E-2</v>
      </c>
      <c r="X46" s="8">
        <f>Phreeqc_Output!X47</f>
        <v>1.4446999999999999E-3</v>
      </c>
      <c r="Y46" s="8">
        <f>Phreeqc_Output!Y47</f>
        <v>0.55117000000000005</v>
      </c>
      <c r="Z46" s="8">
        <f>Phreeqc_Output!Z47</f>
        <v>3.7700999999999998</v>
      </c>
      <c r="AA46" s="13">
        <f>Phreeqc_Output!C47</f>
        <v>3.8588300000000002</v>
      </c>
      <c r="AB46" s="15">
        <f t="shared" si="2"/>
        <v>0.43000000000000022</v>
      </c>
    </row>
    <row r="47" spans="1:28" x14ac:dyDescent="0.25">
      <c r="A47" s="13">
        <f>Phreeqc_Output!A48</f>
        <v>47</v>
      </c>
      <c r="B47" s="13" t="s">
        <v>15</v>
      </c>
      <c r="C47" s="14">
        <f t="shared" si="1"/>
        <v>44</v>
      </c>
      <c r="D47" s="8">
        <f>Phreeqc_Output!D48</f>
        <v>54.773000000000003</v>
      </c>
      <c r="E47" s="8">
        <f>Phreeqc_Output!E48</f>
        <v>2.4133000000000002E-2</v>
      </c>
      <c r="F47" s="8">
        <f>Phreeqc_Output!F48</f>
        <v>4.4967E-2</v>
      </c>
      <c r="G47" s="8">
        <f>Phreeqc_Output!G48</f>
        <v>551.72</v>
      </c>
      <c r="H47" s="8">
        <f>Phreeqc_Output!H48</f>
        <v>4.6931000000000004E-3</v>
      </c>
      <c r="I47" s="8">
        <f>Phreeqc_Output!I48</f>
        <v>15.346</v>
      </c>
      <c r="J47" s="8">
        <f>Phreeqc_Output!J48</f>
        <v>3.6707999999999998E-2</v>
      </c>
      <c r="K47" s="8">
        <f>Phreeqc_Output!K48</f>
        <v>0.20227000000000001</v>
      </c>
      <c r="L47" s="8">
        <f>Phreeqc_Output!L48</f>
        <v>2.9107999999999998E-3</v>
      </c>
      <c r="M47" s="8">
        <f>Phreeqc_Output!M48</f>
        <v>7.6974</v>
      </c>
      <c r="N47" s="8">
        <f>Phreeqc_Output!N48</f>
        <v>52.646999999999998</v>
      </c>
      <c r="O47" s="8">
        <f>Phreeqc_Output!O48</f>
        <v>19.678999999999998</v>
      </c>
      <c r="P47" s="8">
        <f>Phreeqc_Output!P48</f>
        <v>15.071</v>
      </c>
      <c r="Q47" s="8">
        <f>Phreeqc_Output!Q48</f>
        <v>1.3259999999999999E-2</v>
      </c>
      <c r="R47" s="8">
        <f>Phreeqc_Output!R48</f>
        <v>1.5025999999999999</v>
      </c>
      <c r="S47" s="8">
        <f>Phreeqc_Output!S48</f>
        <v>37.125</v>
      </c>
      <c r="T47" s="8">
        <f>Phreeqc_Output!T48</f>
        <v>1.8946000000000001E-2</v>
      </c>
      <c r="U47" s="8">
        <f>Phreeqc_Output!U48</f>
        <v>9.4666E-2</v>
      </c>
      <c r="V47" s="8">
        <f>Phreeqc_Output!V48</f>
        <v>1849.3</v>
      </c>
      <c r="W47" s="8">
        <f>Phreeqc_Output!W48</f>
        <v>9.2691999999999997E-2</v>
      </c>
      <c r="X47" s="8">
        <f>Phreeqc_Output!X48</f>
        <v>1.4579E-3</v>
      </c>
      <c r="Y47" s="8">
        <f>Phreeqc_Output!Y48</f>
        <v>0.54676000000000002</v>
      </c>
      <c r="Z47" s="8">
        <f>Phreeqc_Output!Z48</f>
        <v>3.8443999999999998</v>
      </c>
      <c r="AA47" s="13">
        <f>Phreeqc_Output!C48</f>
        <v>3.84179</v>
      </c>
      <c r="AB47" s="15">
        <f t="shared" si="2"/>
        <v>0.44000000000000022</v>
      </c>
    </row>
    <row r="48" spans="1:28" x14ac:dyDescent="0.25">
      <c r="A48" s="13">
        <f>Phreeqc_Output!A49</f>
        <v>48</v>
      </c>
      <c r="B48" s="13" t="s">
        <v>15</v>
      </c>
      <c r="C48" s="14">
        <f t="shared" si="1"/>
        <v>45</v>
      </c>
      <c r="D48" s="8">
        <f>Phreeqc_Output!D49</f>
        <v>56.018000000000001</v>
      </c>
      <c r="E48" s="8">
        <f>Phreeqc_Output!E49</f>
        <v>2.3886999999999999E-2</v>
      </c>
      <c r="F48" s="8">
        <f>Phreeqc_Output!F49</f>
        <v>4.4902999999999998E-2</v>
      </c>
      <c r="G48" s="8">
        <f>Phreeqc_Output!G49</f>
        <v>551.38</v>
      </c>
      <c r="H48" s="8">
        <f>Phreeqc_Output!H49</f>
        <v>4.7946000000000004E-3</v>
      </c>
      <c r="I48" s="8">
        <f>Phreeqc_Output!I49</f>
        <v>15.332000000000001</v>
      </c>
      <c r="J48" s="8">
        <f>Phreeqc_Output!J49</f>
        <v>3.7529E-2</v>
      </c>
      <c r="K48" s="8">
        <f>Phreeqc_Output!K49</f>
        <v>0.20679</v>
      </c>
      <c r="L48" s="8">
        <f>Phreeqc_Output!L49</f>
        <v>2.8086999999999999E-3</v>
      </c>
      <c r="M48" s="8">
        <f>Phreeqc_Output!M49</f>
        <v>8.3606999999999996</v>
      </c>
      <c r="N48" s="8">
        <f>Phreeqc_Output!N49</f>
        <v>51.896000000000001</v>
      </c>
      <c r="O48" s="8">
        <f>Phreeqc_Output!O49</f>
        <v>19.972000000000001</v>
      </c>
      <c r="P48" s="8">
        <f>Phreeqc_Output!P49</f>
        <v>15.395</v>
      </c>
      <c r="Q48" s="8">
        <f>Phreeqc_Output!Q49</f>
        <v>1.3356E-2</v>
      </c>
      <c r="R48" s="8">
        <f>Phreeqc_Output!R49</f>
        <v>1.4905999999999999</v>
      </c>
      <c r="S48" s="8">
        <f>Phreeqc_Output!S49</f>
        <v>36.783999999999999</v>
      </c>
      <c r="T48" s="8">
        <f>Phreeqc_Output!T49</f>
        <v>1.9344E-2</v>
      </c>
      <c r="U48" s="8">
        <f>Phreeqc_Output!U49</f>
        <v>9.6303E-2</v>
      </c>
      <c r="V48" s="8">
        <f>Phreeqc_Output!V49</f>
        <v>1857.7</v>
      </c>
      <c r="W48" s="8">
        <f>Phreeqc_Output!W49</f>
        <v>9.1054999999999997E-2</v>
      </c>
      <c r="X48" s="8">
        <f>Phreeqc_Output!X49</f>
        <v>1.4710000000000001E-3</v>
      </c>
      <c r="Y48" s="8">
        <f>Phreeqc_Output!Y49</f>
        <v>0.54235</v>
      </c>
      <c r="Z48" s="8">
        <f>Phreeqc_Output!Z49</f>
        <v>3.9186000000000001</v>
      </c>
      <c r="AA48" s="13">
        <f>Phreeqc_Output!C49</f>
        <v>3.8262</v>
      </c>
      <c r="AB48" s="15">
        <f t="shared" si="2"/>
        <v>0.45000000000000023</v>
      </c>
    </row>
    <row r="49" spans="1:28" x14ac:dyDescent="0.25">
      <c r="A49" s="13">
        <f>Phreeqc_Output!A50</f>
        <v>49</v>
      </c>
      <c r="B49" s="13" t="s">
        <v>15</v>
      </c>
      <c r="C49" s="14">
        <f t="shared" si="1"/>
        <v>46</v>
      </c>
      <c r="D49" s="8">
        <f>Phreeqc_Output!D50</f>
        <v>57.262999999999998</v>
      </c>
      <c r="E49" s="8">
        <f>Phreeqc_Output!E50</f>
        <v>2.3640000000000001E-2</v>
      </c>
      <c r="F49" s="8">
        <f>Phreeqc_Output!F50</f>
        <v>4.4838999999999997E-2</v>
      </c>
      <c r="G49" s="8">
        <f>Phreeqc_Output!G50</f>
        <v>551.04</v>
      </c>
      <c r="H49" s="8">
        <f>Phreeqc_Output!H50</f>
        <v>4.8960999999999996E-3</v>
      </c>
      <c r="I49" s="8">
        <f>Phreeqc_Output!I50</f>
        <v>15.319000000000001</v>
      </c>
      <c r="J49" s="8">
        <f>Phreeqc_Output!J50</f>
        <v>3.8351000000000003E-2</v>
      </c>
      <c r="K49" s="8">
        <f>Phreeqc_Output!K50</f>
        <v>0.21131</v>
      </c>
      <c r="L49" s="8">
        <f>Phreeqc_Output!L50</f>
        <v>2.7177999999999998E-3</v>
      </c>
      <c r="M49" s="8">
        <f>Phreeqc_Output!M50</f>
        <v>9.0295000000000005</v>
      </c>
      <c r="N49" s="8">
        <f>Phreeqc_Output!N50</f>
        <v>51.146000000000001</v>
      </c>
      <c r="O49" s="8">
        <f>Phreeqc_Output!O50</f>
        <v>20.265999999999998</v>
      </c>
      <c r="P49" s="8">
        <f>Phreeqc_Output!P50</f>
        <v>15.718</v>
      </c>
      <c r="Q49" s="8">
        <f>Phreeqc_Output!Q50</f>
        <v>1.3452E-2</v>
      </c>
      <c r="R49" s="8">
        <f>Phreeqc_Output!R50</f>
        <v>1.4785999999999999</v>
      </c>
      <c r="S49" s="8">
        <f>Phreeqc_Output!S50</f>
        <v>36.442</v>
      </c>
      <c r="T49" s="8">
        <f>Phreeqc_Output!T50</f>
        <v>1.9741999999999999E-2</v>
      </c>
      <c r="U49" s="8">
        <f>Phreeqc_Output!U50</f>
        <v>9.7939999999999999E-2</v>
      </c>
      <c r="V49" s="8">
        <f>Phreeqc_Output!V50</f>
        <v>1866</v>
      </c>
      <c r="W49" s="8">
        <f>Phreeqc_Output!W50</f>
        <v>8.9417999999999997E-2</v>
      </c>
      <c r="X49" s="8">
        <f>Phreeqc_Output!X50</f>
        <v>1.4842E-3</v>
      </c>
      <c r="Y49" s="8">
        <f>Phreeqc_Output!Y50</f>
        <v>0.53795000000000004</v>
      </c>
      <c r="Z49" s="8">
        <f>Phreeqc_Output!Z50</f>
        <v>3.9927999999999999</v>
      </c>
      <c r="AA49" s="13">
        <f>Phreeqc_Output!C50</f>
        <v>3.8118500000000002</v>
      </c>
      <c r="AB49" s="15">
        <f t="shared" si="2"/>
        <v>0.46000000000000024</v>
      </c>
    </row>
    <row r="50" spans="1:28" x14ac:dyDescent="0.25">
      <c r="A50" s="13">
        <f>Phreeqc_Output!A51</f>
        <v>50</v>
      </c>
      <c r="B50" s="13" t="s">
        <v>15</v>
      </c>
      <c r="C50" s="14">
        <f t="shared" si="1"/>
        <v>47</v>
      </c>
      <c r="D50" s="8">
        <f>Phreeqc_Output!D51</f>
        <v>58.506999999999998</v>
      </c>
      <c r="E50" s="8">
        <f>Phreeqc_Output!E51</f>
        <v>2.3394000000000002E-2</v>
      </c>
      <c r="F50" s="8">
        <f>Phreeqc_Output!F51</f>
        <v>4.4774000000000001E-2</v>
      </c>
      <c r="G50" s="8">
        <f>Phreeqc_Output!G51</f>
        <v>550.70000000000005</v>
      </c>
      <c r="H50" s="8">
        <f>Phreeqc_Output!H51</f>
        <v>4.9975999999999996E-3</v>
      </c>
      <c r="I50" s="8">
        <f>Phreeqc_Output!I51</f>
        <v>15.305</v>
      </c>
      <c r="J50" s="8">
        <f>Phreeqc_Output!J51</f>
        <v>3.9172999999999999E-2</v>
      </c>
      <c r="K50" s="8">
        <f>Phreeqc_Output!K51</f>
        <v>0.21584</v>
      </c>
      <c r="L50" s="8">
        <f>Phreeqc_Output!L51</f>
        <v>2.6364000000000001E-3</v>
      </c>
      <c r="M50" s="8">
        <f>Phreeqc_Output!M51</f>
        <v>9.7030999999999992</v>
      </c>
      <c r="N50" s="8">
        <f>Phreeqc_Output!N51</f>
        <v>50.395000000000003</v>
      </c>
      <c r="O50" s="8">
        <f>Phreeqc_Output!O51</f>
        <v>20.559000000000001</v>
      </c>
      <c r="P50" s="8">
        <f>Phreeqc_Output!P51</f>
        <v>16.042000000000002</v>
      </c>
      <c r="Q50" s="8">
        <f>Phreeqc_Output!Q51</f>
        <v>1.3547E-2</v>
      </c>
      <c r="R50" s="8">
        <f>Phreeqc_Output!R51</f>
        <v>1.4665999999999999</v>
      </c>
      <c r="S50" s="8">
        <f>Phreeqc_Output!S51</f>
        <v>36.100999999999999</v>
      </c>
      <c r="T50" s="8">
        <f>Phreeqc_Output!T51</f>
        <v>2.0140000000000002E-2</v>
      </c>
      <c r="U50" s="8">
        <f>Phreeqc_Output!U51</f>
        <v>9.9575999999999998E-2</v>
      </c>
      <c r="V50" s="8">
        <f>Phreeqc_Output!V51</f>
        <v>1874.3</v>
      </c>
      <c r="W50" s="8">
        <f>Phreeqc_Output!W51</f>
        <v>8.7780999999999998E-2</v>
      </c>
      <c r="X50" s="8">
        <f>Phreeqc_Output!X51</f>
        <v>1.4974000000000001E-3</v>
      </c>
      <c r="Y50" s="8">
        <f>Phreeqc_Output!Y51</f>
        <v>0.53354000000000001</v>
      </c>
      <c r="Z50" s="8">
        <f>Phreeqc_Output!Z51</f>
        <v>4.0670999999999999</v>
      </c>
      <c r="AA50" s="13">
        <f>Phreeqc_Output!C51</f>
        <v>3.7985699999999998</v>
      </c>
      <c r="AB50" s="15">
        <f t="shared" si="2"/>
        <v>0.47000000000000025</v>
      </c>
    </row>
    <row r="51" spans="1:28" x14ac:dyDescent="0.25">
      <c r="A51" s="13">
        <f>Phreeqc_Output!A52</f>
        <v>51</v>
      </c>
      <c r="B51" s="13" t="s">
        <v>15</v>
      </c>
      <c r="C51" s="14">
        <f t="shared" si="1"/>
        <v>48</v>
      </c>
      <c r="D51" s="8">
        <f>Phreeqc_Output!D52</f>
        <v>59.752000000000002</v>
      </c>
      <c r="E51" s="8">
        <f>Phreeqc_Output!E52</f>
        <v>2.3147999999999998E-2</v>
      </c>
      <c r="F51" s="8">
        <f>Phreeqc_Output!F52</f>
        <v>4.471E-2</v>
      </c>
      <c r="G51" s="8">
        <f>Phreeqc_Output!G52</f>
        <v>550.37</v>
      </c>
      <c r="H51" s="8">
        <f>Phreeqc_Output!H52</f>
        <v>5.0990999999999996E-3</v>
      </c>
      <c r="I51" s="8">
        <f>Phreeqc_Output!I52</f>
        <v>15.292</v>
      </c>
      <c r="J51" s="8">
        <f>Phreeqc_Output!J52</f>
        <v>3.9994000000000002E-2</v>
      </c>
      <c r="K51" s="8">
        <f>Phreeqc_Output!K52</f>
        <v>0.22036</v>
      </c>
      <c r="L51" s="8">
        <f>Phreeqc_Output!L52</f>
        <v>2.5630000000000002E-3</v>
      </c>
      <c r="M51" s="8">
        <f>Phreeqc_Output!M52</f>
        <v>10.381</v>
      </c>
      <c r="N51" s="8">
        <f>Phreeqc_Output!N52</f>
        <v>49.643999999999998</v>
      </c>
      <c r="O51" s="8">
        <f>Phreeqc_Output!O52</f>
        <v>20.852</v>
      </c>
      <c r="P51" s="8">
        <f>Phreeqc_Output!P52</f>
        <v>16.364999999999998</v>
      </c>
      <c r="Q51" s="8">
        <f>Phreeqc_Output!Q52</f>
        <v>1.3643000000000001E-2</v>
      </c>
      <c r="R51" s="8">
        <f>Phreeqc_Output!R52</f>
        <v>1.4544999999999999</v>
      </c>
      <c r="S51" s="8">
        <f>Phreeqc_Output!S52</f>
        <v>35.759</v>
      </c>
      <c r="T51" s="8">
        <f>Phreeqc_Output!T52</f>
        <v>2.0538000000000001E-2</v>
      </c>
      <c r="U51" s="8">
        <f>Phreeqc_Output!U52</f>
        <v>0.10120999999999999</v>
      </c>
      <c r="V51" s="8">
        <f>Phreeqc_Output!V52</f>
        <v>1882.7</v>
      </c>
      <c r="W51" s="8">
        <f>Phreeqc_Output!W52</f>
        <v>8.6142999999999997E-2</v>
      </c>
      <c r="X51" s="8">
        <f>Phreeqc_Output!X52</f>
        <v>1.5106E-3</v>
      </c>
      <c r="Y51" s="8">
        <f>Phreeqc_Output!Y52</f>
        <v>0.52914000000000005</v>
      </c>
      <c r="Z51" s="8">
        <f>Phreeqc_Output!Z52</f>
        <v>4.1413000000000002</v>
      </c>
      <c r="AA51" s="13">
        <f>Phreeqc_Output!C52</f>
        <v>3.7862300000000002</v>
      </c>
      <c r="AB51" s="15">
        <f t="shared" si="2"/>
        <v>0.48000000000000026</v>
      </c>
    </row>
    <row r="52" spans="1:28" x14ac:dyDescent="0.25">
      <c r="A52" s="13">
        <f>Phreeqc_Output!A53</f>
        <v>52</v>
      </c>
      <c r="B52" s="13" t="s">
        <v>15</v>
      </c>
      <c r="C52" s="14">
        <f t="shared" si="1"/>
        <v>49</v>
      </c>
      <c r="D52" s="8">
        <f>Phreeqc_Output!D53</f>
        <v>60.996000000000002</v>
      </c>
      <c r="E52" s="8">
        <f>Phreeqc_Output!E53</f>
        <v>2.2901000000000001E-2</v>
      </c>
      <c r="F52" s="8">
        <f>Phreeqc_Output!F53</f>
        <v>4.4644999999999997E-2</v>
      </c>
      <c r="G52" s="8">
        <f>Phreeqc_Output!G53</f>
        <v>550.03</v>
      </c>
      <c r="H52" s="8">
        <f>Phreeqc_Output!H53</f>
        <v>5.2006999999999999E-3</v>
      </c>
      <c r="I52" s="8">
        <f>Phreeqc_Output!I53</f>
        <v>15.278</v>
      </c>
      <c r="J52" s="8">
        <f>Phreeqc_Output!J53</f>
        <v>4.0815999999999998E-2</v>
      </c>
      <c r="K52" s="8">
        <f>Phreeqc_Output!K53</f>
        <v>0.22488</v>
      </c>
      <c r="L52" s="8">
        <f>Phreeqc_Output!L53</f>
        <v>2.4962999999999999E-3</v>
      </c>
      <c r="M52" s="8">
        <f>Phreeqc_Output!M53</f>
        <v>11.063000000000001</v>
      </c>
      <c r="N52" s="8">
        <f>Phreeqc_Output!N53</f>
        <v>48.893000000000001</v>
      </c>
      <c r="O52" s="8">
        <f>Phreeqc_Output!O53</f>
        <v>21.146000000000001</v>
      </c>
      <c r="P52" s="8">
        <f>Phreeqc_Output!P53</f>
        <v>16.689</v>
      </c>
      <c r="Q52" s="8">
        <f>Phreeqc_Output!Q53</f>
        <v>1.3738E-2</v>
      </c>
      <c r="R52" s="8">
        <f>Phreeqc_Output!R53</f>
        <v>1.4424999999999999</v>
      </c>
      <c r="S52" s="8">
        <f>Phreeqc_Output!S53</f>
        <v>35.417999999999999</v>
      </c>
      <c r="T52" s="8">
        <f>Phreeqc_Output!T53</f>
        <v>2.0936E-2</v>
      </c>
      <c r="U52" s="8">
        <f>Phreeqc_Output!U53</f>
        <v>0.10285</v>
      </c>
      <c r="V52" s="8">
        <f>Phreeqc_Output!V53</f>
        <v>1891</v>
      </c>
      <c r="W52" s="8">
        <f>Phreeqc_Output!W53</f>
        <v>8.4505999999999998E-2</v>
      </c>
      <c r="X52" s="8">
        <f>Phreeqc_Output!X53</f>
        <v>1.5237E-3</v>
      </c>
      <c r="Y52" s="8">
        <f>Phreeqc_Output!Y53</f>
        <v>0.52473000000000003</v>
      </c>
      <c r="Z52" s="8">
        <f>Phreeqc_Output!Z53</f>
        <v>4.2156000000000002</v>
      </c>
      <c r="AA52" s="13">
        <f>Phreeqc_Output!C53</f>
        <v>3.7747000000000002</v>
      </c>
      <c r="AB52" s="15">
        <f t="shared" si="2"/>
        <v>0.49000000000000027</v>
      </c>
    </row>
    <row r="53" spans="1:28" x14ac:dyDescent="0.25">
      <c r="A53" s="13">
        <f>Phreeqc_Output!A54</f>
        <v>53</v>
      </c>
      <c r="B53" s="13" t="s">
        <v>15</v>
      </c>
      <c r="C53" s="14">
        <f t="shared" si="1"/>
        <v>50</v>
      </c>
      <c r="D53" s="8">
        <f>Phreeqc_Output!D54</f>
        <v>62.241</v>
      </c>
      <c r="E53" s="8">
        <f>Phreeqc_Output!E54</f>
        <v>2.2655000000000002E-2</v>
      </c>
      <c r="F53" s="8">
        <f>Phreeqc_Output!F54</f>
        <v>4.4581000000000003E-2</v>
      </c>
      <c r="G53" s="8">
        <f>Phreeqc_Output!G54</f>
        <v>549.70000000000005</v>
      </c>
      <c r="H53" s="8">
        <f>Phreeqc_Output!H54</f>
        <v>5.3022E-3</v>
      </c>
      <c r="I53" s="8">
        <f>Phreeqc_Output!I54</f>
        <v>15.265000000000001</v>
      </c>
      <c r="J53" s="8">
        <f>Phreeqc_Output!J54</f>
        <v>4.1637E-2</v>
      </c>
      <c r="K53" s="8">
        <f>Phreeqc_Output!K54</f>
        <v>0.22939999999999999</v>
      </c>
      <c r="L53" s="8">
        <f>Phreeqc_Output!L54</f>
        <v>2.4353999999999999E-3</v>
      </c>
      <c r="M53" s="8">
        <f>Phreeqc_Output!M54</f>
        <v>11.747999999999999</v>
      </c>
      <c r="N53" s="8">
        <f>Phreeqc_Output!N54</f>
        <v>48.143000000000001</v>
      </c>
      <c r="O53" s="8">
        <f>Phreeqc_Output!O54</f>
        <v>21.439</v>
      </c>
      <c r="P53" s="8">
        <f>Phreeqc_Output!P54</f>
        <v>17.013000000000002</v>
      </c>
      <c r="Q53" s="8">
        <f>Phreeqc_Output!Q54</f>
        <v>1.3834000000000001E-2</v>
      </c>
      <c r="R53" s="8">
        <f>Phreeqc_Output!R54</f>
        <v>1.4305000000000001</v>
      </c>
      <c r="S53" s="8">
        <f>Phreeqc_Output!S54</f>
        <v>35.076000000000001</v>
      </c>
      <c r="T53" s="8">
        <f>Phreeqc_Output!T54</f>
        <v>2.1333999999999999E-2</v>
      </c>
      <c r="U53" s="8">
        <f>Phreeqc_Output!U54</f>
        <v>0.10449</v>
      </c>
      <c r="V53" s="8">
        <f>Phreeqc_Output!V54</f>
        <v>1899.4</v>
      </c>
      <c r="W53" s="8">
        <f>Phreeqc_Output!W54</f>
        <v>8.2868999999999998E-2</v>
      </c>
      <c r="X53" s="8">
        <f>Phreeqc_Output!X54</f>
        <v>1.5368999999999999E-3</v>
      </c>
      <c r="Y53" s="8">
        <f>Phreeqc_Output!Y54</f>
        <v>0.52032</v>
      </c>
      <c r="Z53" s="8">
        <f>Phreeqc_Output!Z54</f>
        <v>4.2897999999999996</v>
      </c>
      <c r="AA53" s="13">
        <f>Phreeqc_Output!C54</f>
        <v>3.7639</v>
      </c>
      <c r="AB53" s="15">
        <f t="shared" si="2"/>
        <v>0.50000000000000022</v>
      </c>
    </row>
    <row r="54" spans="1:28" x14ac:dyDescent="0.25">
      <c r="A54" s="13">
        <f>Phreeqc_Output!A55</f>
        <v>54</v>
      </c>
      <c r="B54" s="13" t="s">
        <v>15</v>
      </c>
      <c r="C54" s="14">
        <f t="shared" si="1"/>
        <v>51</v>
      </c>
      <c r="D54" s="8">
        <f>Phreeqc_Output!D55</f>
        <v>63.485999999999997</v>
      </c>
      <c r="E54" s="8">
        <f>Phreeqc_Output!E55</f>
        <v>2.2408999999999998E-2</v>
      </c>
      <c r="F54" s="8">
        <f>Phreeqc_Output!F55</f>
        <v>4.4517000000000001E-2</v>
      </c>
      <c r="G54" s="8">
        <f>Phreeqc_Output!G55</f>
        <v>549.37</v>
      </c>
      <c r="H54" s="8">
        <f>Phreeqc_Output!H55</f>
        <v>5.4037E-3</v>
      </c>
      <c r="I54" s="8">
        <f>Phreeqc_Output!I55</f>
        <v>15.250999999999999</v>
      </c>
      <c r="J54" s="8">
        <f>Phreeqc_Output!J55</f>
        <v>4.2458999999999997E-2</v>
      </c>
      <c r="K54" s="8">
        <f>Phreeqc_Output!K55</f>
        <v>0.23391999999999999</v>
      </c>
      <c r="L54" s="8">
        <f>Phreeqc_Output!L55</f>
        <v>2.3795000000000001E-3</v>
      </c>
      <c r="M54" s="8">
        <f>Phreeqc_Output!M55</f>
        <v>12.436999999999999</v>
      </c>
      <c r="N54" s="8">
        <f>Phreeqc_Output!N55</f>
        <v>47.392000000000003</v>
      </c>
      <c r="O54" s="8">
        <f>Phreeqc_Output!O55</f>
        <v>21.733000000000001</v>
      </c>
      <c r="P54" s="8">
        <f>Phreeqc_Output!P55</f>
        <v>17.335999999999999</v>
      </c>
      <c r="Q54" s="8">
        <f>Phreeqc_Output!Q55</f>
        <v>1.393E-2</v>
      </c>
      <c r="R54" s="8">
        <f>Phreeqc_Output!R55</f>
        <v>1.4185000000000001</v>
      </c>
      <c r="S54" s="8">
        <f>Phreeqc_Output!S55</f>
        <v>34.734999999999999</v>
      </c>
      <c r="T54" s="8">
        <f>Phreeqc_Output!T55</f>
        <v>2.1732000000000001E-2</v>
      </c>
      <c r="U54" s="8">
        <f>Phreeqc_Output!U55</f>
        <v>0.10612000000000001</v>
      </c>
      <c r="V54" s="8">
        <f>Phreeqc_Output!V55</f>
        <v>1907.7</v>
      </c>
      <c r="W54" s="8">
        <f>Phreeqc_Output!W55</f>
        <v>8.1231999999999999E-2</v>
      </c>
      <c r="X54" s="8">
        <f>Phreeqc_Output!X55</f>
        <v>1.5501E-3</v>
      </c>
      <c r="Y54" s="8">
        <f>Phreeqc_Output!Y55</f>
        <v>0.51592000000000005</v>
      </c>
      <c r="Z54" s="8">
        <f>Phreeqc_Output!Z55</f>
        <v>4.3639999999999999</v>
      </c>
      <c r="AA54" s="13">
        <f>Phreeqc_Output!C55</f>
        <v>3.7537500000000001</v>
      </c>
      <c r="AB54" s="15">
        <f t="shared" si="2"/>
        <v>0.51000000000000023</v>
      </c>
    </row>
    <row r="55" spans="1:28" x14ac:dyDescent="0.25">
      <c r="A55" s="13">
        <f>Phreeqc_Output!A56</f>
        <v>55</v>
      </c>
      <c r="B55" s="13" t="s">
        <v>15</v>
      </c>
      <c r="C55" s="14">
        <f t="shared" si="1"/>
        <v>52</v>
      </c>
      <c r="D55" s="8">
        <f>Phreeqc_Output!D56</f>
        <v>64.73</v>
      </c>
      <c r="E55" s="8">
        <f>Phreeqc_Output!E56</f>
        <v>2.2162000000000001E-2</v>
      </c>
      <c r="F55" s="8">
        <f>Phreeqc_Output!F56</f>
        <v>4.4451999999999998E-2</v>
      </c>
      <c r="G55" s="8">
        <f>Phreeqc_Output!G56</f>
        <v>549.03</v>
      </c>
      <c r="H55" s="8">
        <f>Phreeqc_Output!H56</f>
        <v>5.5052E-3</v>
      </c>
      <c r="I55" s="8">
        <f>Phreeqc_Output!I56</f>
        <v>15.237</v>
      </c>
      <c r="J55" s="8">
        <f>Phreeqc_Output!J56</f>
        <v>4.3281E-2</v>
      </c>
      <c r="K55" s="8">
        <f>Phreeqc_Output!K56</f>
        <v>0.23845</v>
      </c>
      <c r="L55" s="8">
        <f>Phreeqc_Output!L56</f>
        <v>2.3280000000000002E-3</v>
      </c>
      <c r="M55" s="8">
        <f>Phreeqc_Output!M56</f>
        <v>13.129</v>
      </c>
      <c r="N55" s="8">
        <f>Phreeqc_Output!N56</f>
        <v>46.640999999999998</v>
      </c>
      <c r="O55" s="8">
        <f>Phreeqc_Output!O56</f>
        <v>22.026</v>
      </c>
      <c r="P55" s="8">
        <f>Phreeqc_Output!P56</f>
        <v>17.66</v>
      </c>
      <c r="Q55" s="8">
        <f>Phreeqc_Output!Q56</f>
        <v>1.4024999999999999E-2</v>
      </c>
      <c r="R55" s="8">
        <f>Phreeqc_Output!R56</f>
        <v>1.4065000000000001</v>
      </c>
      <c r="S55" s="8">
        <f>Phreeqc_Output!S56</f>
        <v>34.393000000000001</v>
      </c>
      <c r="T55" s="8">
        <f>Phreeqc_Output!T56</f>
        <v>2.213E-2</v>
      </c>
      <c r="U55" s="8">
        <f>Phreeqc_Output!U56</f>
        <v>0.10775999999999999</v>
      </c>
      <c r="V55" s="8">
        <f>Phreeqc_Output!V56</f>
        <v>1916.1</v>
      </c>
      <c r="W55" s="8">
        <f>Phreeqc_Output!W56</f>
        <v>7.9594999999999999E-2</v>
      </c>
      <c r="X55" s="8">
        <f>Phreeqc_Output!X56</f>
        <v>1.5633000000000001E-3</v>
      </c>
      <c r="Y55" s="8">
        <f>Phreeqc_Output!Y56</f>
        <v>0.51151000000000002</v>
      </c>
      <c r="Z55" s="8">
        <f>Phreeqc_Output!Z56</f>
        <v>4.4382999999999999</v>
      </c>
      <c r="AA55" s="13">
        <f>Phreeqc_Output!C56</f>
        <v>3.7441800000000001</v>
      </c>
      <c r="AB55" s="15">
        <f t="shared" si="2"/>
        <v>0.52000000000000024</v>
      </c>
    </row>
    <row r="56" spans="1:28" x14ac:dyDescent="0.25">
      <c r="A56" s="13">
        <f>Phreeqc_Output!A57</f>
        <v>56</v>
      </c>
      <c r="B56" s="13" t="s">
        <v>15</v>
      </c>
      <c r="C56" s="14">
        <f t="shared" si="1"/>
        <v>53</v>
      </c>
      <c r="D56" s="8">
        <f>Phreeqc_Output!D57</f>
        <v>65.974999999999994</v>
      </c>
      <c r="E56" s="8">
        <f>Phreeqc_Output!E57</f>
        <v>2.1916000000000001E-2</v>
      </c>
      <c r="F56" s="8">
        <f>Phreeqc_Output!F57</f>
        <v>4.4387999999999997E-2</v>
      </c>
      <c r="G56" s="8">
        <f>Phreeqc_Output!G57</f>
        <v>548.71</v>
      </c>
      <c r="H56" s="8">
        <f>Phreeqc_Output!H57</f>
        <v>5.6067000000000001E-3</v>
      </c>
      <c r="I56" s="8">
        <f>Phreeqc_Output!I57</f>
        <v>15.224</v>
      </c>
      <c r="J56" s="8">
        <f>Phreeqc_Output!J57</f>
        <v>4.4102000000000002E-2</v>
      </c>
      <c r="K56" s="8">
        <f>Phreeqc_Output!K57</f>
        <v>0.24296999999999999</v>
      </c>
      <c r="L56" s="8">
        <f>Phreeqc_Output!L57</f>
        <v>2.2802999999999999E-3</v>
      </c>
      <c r="M56" s="8">
        <f>Phreeqc_Output!M57</f>
        <v>13.823</v>
      </c>
      <c r="N56" s="8">
        <f>Phreeqc_Output!N57</f>
        <v>45.89</v>
      </c>
      <c r="O56" s="8">
        <f>Phreeqc_Output!O57</f>
        <v>22.318999999999999</v>
      </c>
      <c r="P56" s="8">
        <f>Phreeqc_Output!P57</f>
        <v>17.983000000000001</v>
      </c>
      <c r="Q56" s="8">
        <f>Phreeqc_Output!Q57</f>
        <v>1.4121E-2</v>
      </c>
      <c r="R56" s="8">
        <f>Phreeqc_Output!R57</f>
        <v>1.3945000000000001</v>
      </c>
      <c r="S56" s="8">
        <f>Phreeqc_Output!S57</f>
        <v>34.052</v>
      </c>
      <c r="T56" s="8">
        <f>Phreeqc_Output!T57</f>
        <v>2.2527999999999999E-2</v>
      </c>
      <c r="U56" s="8">
        <f>Phreeqc_Output!U57</f>
        <v>0.1094</v>
      </c>
      <c r="V56" s="8">
        <f>Phreeqc_Output!V57</f>
        <v>1924.5</v>
      </c>
      <c r="W56" s="8">
        <f>Phreeqc_Output!W57</f>
        <v>7.7958E-2</v>
      </c>
      <c r="X56" s="8">
        <f>Phreeqc_Output!X57</f>
        <v>1.5763999999999999E-3</v>
      </c>
      <c r="Y56" s="8">
        <f>Phreeqc_Output!Y57</f>
        <v>0.50710999999999995</v>
      </c>
      <c r="Z56" s="8">
        <f>Phreeqc_Output!Z57</f>
        <v>4.5125000000000002</v>
      </c>
      <c r="AA56" s="13">
        <f>Phreeqc_Output!C57</f>
        <v>3.7351200000000002</v>
      </c>
      <c r="AB56" s="15">
        <f t="shared" si="2"/>
        <v>0.53000000000000025</v>
      </c>
    </row>
    <row r="57" spans="1:28" x14ac:dyDescent="0.25">
      <c r="A57" s="13">
        <f>Phreeqc_Output!A58</f>
        <v>57</v>
      </c>
      <c r="B57" s="13" t="s">
        <v>15</v>
      </c>
      <c r="C57" s="14">
        <f t="shared" si="1"/>
        <v>54</v>
      </c>
      <c r="D57" s="8">
        <f>Phreeqc_Output!D58</f>
        <v>67.218999999999994</v>
      </c>
      <c r="E57" s="8">
        <f>Phreeqc_Output!E58</f>
        <v>2.1669000000000001E-2</v>
      </c>
      <c r="F57" s="8">
        <f>Phreeqc_Output!F58</f>
        <v>4.4324000000000002E-2</v>
      </c>
      <c r="G57" s="8">
        <f>Phreeqc_Output!G58</f>
        <v>548.38</v>
      </c>
      <c r="H57" s="8">
        <f>Phreeqc_Output!H58</f>
        <v>5.7082000000000001E-3</v>
      </c>
      <c r="I57" s="8">
        <f>Phreeqc_Output!I58</f>
        <v>15.21</v>
      </c>
      <c r="J57" s="8">
        <f>Phreeqc_Output!J58</f>
        <v>4.4923999999999999E-2</v>
      </c>
      <c r="K57" s="8">
        <f>Phreeqc_Output!K58</f>
        <v>0.24748999999999999</v>
      </c>
      <c r="L57" s="8">
        <f>Phreeqc_Output!L58</f>
        <v>2.2361E-3</v>
      </c>
      <c r="M57" s="8">
        <f>Phreeqc_Output!M58</f>
        <v>14.52</v>
      </c>
      <c r="N57" s="8">
        <f>Phreeqc_Output!N58</f>
        <v>45.14</v>
      </c>
      <c r="O57" s="8">
        <f>Phreeqc_Output!O58</f>
        <v>22.613</v>
      </c>
      <c r="P57" s="8">
        <f>Phreeqc_Output!P58</f>
        <v>18.306999999999999</v>
      </c>
      <c r="Q57" s="8">
        <f>Phreeqc_Output!Q58</f>
        <v>1.4217E-2</v>
      </c>
      <c r="R57" s="8">
        <f>Phreeqc_Output!R58</f>
        <v>1.3824000000000001</v>
      </c>
      <c r="S57" s="8">
        <f>Phreeqc_Output!S58</f>
        <v>33.71</v>
      </c>
      <c r="T57" s="8">
        <f>Phreeqc_Output!T58</f>
        <v>2.2925999999999998E-2</v>
      </c>
      <c r="U57" s="8">
        <f>Phreeqc_Output!U58</f>
        <v>0.11103</v>
      </c>
      <c r="V57" s="8">
        <f>Phreeqc_Output!V58</f>
        <v>1932.8</v>
      </c>
      <c r="W57" s="8">
        <f>Phreeqc_Output!W58</f>
        <v>7.6319999999999999E-2</v>
      </c>
      <c r="X57" s="8">
        <f>Phreeqc_Output!X58</f>
        <v>1.5896E-3</v>
      </c>
      <c r="Y57" s="8">
        <f>Phreeqc_Output!Y58</f>
        <v>0.50270000000000004</v>
      </c>
      <c r="Z57" s="8">
        <f>Phreeqc_Output!Z58</f>
        <v>4.5867000000000004</v>
      </c>
      <c r="AA57" s="13">
        <f>Phreeqc_Output!C58</f>
        <v>3.72654</v>
      </c>
      <c r="AB57" s="15">
        <f t="shared" si="2"/>
        <v>0.54000000000000026</v>
      </c>
    </row>
    <row r="58" spans="1:28" x14ac:dyDescent="0.25">
      <c r="A58" s="13">
        <f>Phreeqc_Output!A59</f>
        <v>58</v>
      </c>
      <c r="B58" s="13" t="s">
        <v>15</v>
      </c>
      <c r="C58" s="14">
        <f t="shared" si="1"/>
        <v>55</v>
      </c>
      <c r="D58" s="8">
        <f>Phreeqc_Output!D59</f>
        <v>68.463999999999999</v>
      </c>
      <c r="E58" s="8">
        <f>Phreeqc_Output!E59</f>
        <v>2.1423000000000001E-2</v>
      </c>
      <c r="F58" s="8">
        <f>Phreeqc_Output!F59</f>
        <v>4.4259E-2</v>
      </c>
      <c r="G58" s="8">
        <f>Phreeqc_Output!G59</f>
        <v>548.04999999999995</v>
      </c>
      <c r="H58" s="8">
        <f>Phreeqc_Output!H59</f>
        <v>5.8097000000000001E-3</v>
      </c>
      <c r="I58" s="8">
        <f>Phreeqc_Output!I59</f>
        <v>15.196999999999999</v>
      </c>
      <c r="J58" s="8">
        <f>Phreeqc_Output!J59</f>
        <v>4.5746000000000002E-2</v>
      </c>
      <c r="K58" s="8">
        <f>Phreeqc_Output!K59</f>
        <v>0.25201000000000001</v>
      </c>
      <c r="L58" s="8">
        <f>Phreeqc_Output!L59</f>
        <v>2.1947999999999998E-3</v>
      </c>
      <c r="M58" s="8">
        <f>Phreeqc_Output!M59</f>
        <v>15.218999999999999</v>
      </c>
      <c r="N58" s="8">
        <f>Phreeqc_Output!N59</f>
        <v>44.389000000000003</v>
      </c>
      <c r="O58" s="8">
        <f>Phreeqc_Output!O59</f>
        <v>22.905999999999999</v>
      </c>
      <c r="P58" s="8">
        <f>Phreeqc_Output!P59</f>
        <v>18.631</v>
      </c>
      <c r="Q58" s="8">
        <f>Phreeqc_Output!Q59</f>
        <v>1.4312E-2</v>
      </c>
      <c r="R58" s="8">
        <f>Phreeqc_Output!R59</f>
        <v>1.3704000000000001</v>
      </c>
      <c r="S58" s="8">
        <f>Phreeqc_Output!S59</f>
        <v>33.369</v>
      </c>
      <c r="T58" s="8">
        <f>Phreeqc_Output!T59</f>
        <v>2.3324000000000001E-2</v>
      </c>
      <c r="U58" s="8">
        <f>Phreeqc_Output!U59</f>
        <v>0.11267000000000001</v>
      </c>
      <c r="V58" s="8">
        <f>Phreeqc_Output!V59</f>
        <v>1941.2</v>
      </c>
      <c r="W58" s="8">
        <f>Phreeqc_Output!W59</f>
        <v>7.4682999999999999E-2</v>
      </c>
      <c r="X58" s="8">
        <f>Phreeqc_Output!X59</f>
        <v>1.6027999999999999E-3</v>
      </c>
      <c r="Y58" s="8">
        <f>Phreeqc_Output!Y59</f>
        <v>0.49829000000000001</v>
      </c>
      <c r="Z58" s="8">
        <f>Phreeqc_Output!Z59</f>
        <v>4.6609999999999996</v>
      </c>
      <c r="AA58" s="13">
        <f>Phreeqc_Output!C59</f>
        <v>3.7183799999999998</v>
      </c>
      <c r="AB58" s="15">
        <f t="shared" si="2"/>
        <v>0.55000000000000027</v>
      </c>
    </row>
    <row r="59" spans="1:28" x14ac:dyDescent="0.25">
      <c r="A59" s="13">
        <f>Phreeqc_Output!A60</f>
        <v>59</v>
      </c>
      <c r="B59" s="13" t="s">
        <v>15</v>
      </c>
      <c r="C59" s="14">
        <f t="shared" si="1"/>
        <v>56</v>
      </c>
      <c r="D59" s="8">
        <f>Phreeqc_Output!D60</f>
        <v>69.709000000000003</v>
      </c>
      <c r="E59" s="8">
        <f>Phreeqc_Output!E60</f>
        <v>2.1177000000000001E-2</v>
      </c>
      <c r="F59" s="8">
        <f>Phreeqc_Output!F60</f>
        <v>4.4194999999999998E-2</v>
      </c>
      <c r="G59" s="8">
        <f>Phreeqc_Output!G60</f>
        <v>547.72</v>
      </c>
      <c r="H59" s="8">
        <f>Phreeqc_Output!H60</f>
        <v>5.9112000000000001E-3</v>
      </c>
      <c r="I59" s="8">
        <f>Phreeqc_Output!I60</f>
        <v>15.183</v>
      </c>
      <c r="J59" s="8">
        <f>Phreeqc_Output!J60</f>
        <v>4.6566999999999997E-2</v>
      </c>
      <c r="K59" s="8">
        <f>Phreeqc_Output!K60</f>
        <v>0.25652999999999998</v>
      </c>
      <c r="L59" s="8">
        <f>Phreeqc_Output!L60</f>
        <v>2.1562999999999999E-3</v>
      </c>
      <c r="M59" s="8">
        <f>Phreeqc_Output!M60</f>
        <v>15.92</v>
      </c>
      <c r="N59" s="8">
        <f>Phreeqc_Output!N60</f>
        <v>43.637999999999998</v>
      </c>
      <c r="O59" s="8">
        <f>Phreeqc_Output!O60</f>
        <v>23.2</v>
      </c>
      <c r="P59" s="8">
        <f>Phreeqc_Output!P60</f>
        <v>18.954000000000001</v>
      </c>
      <c r="Q59" s="8">
        <f>Phreeqc_Output!Q60</f>
        <v>1.4408000000000001E-2</v>
      </c>
      <c r="R59" s="8">
        <f>Phreeqc_Output!R60</f>
        <v>1.3584000000000001</v>
      </c>
      <c r="S59" s="8">
        <f>Phreeqc_Output!S60</f>
        <v>33.027000000000001</v>
      </c>
      <c r="T59" s="8">
        <f>Phreeqc_Output!T60</f>
        <v>2.3722E-2</v>
      </c>
      <c r="U59" s="8">
        <f>Phreeqc_Output!U60</f>
        <v>0.11430999999999999</v>
      </c>
      <c r="V59" s="8">
        <f>Phreeqc_Output!V60</f>
        <v>1949.6</v>
      </c>
      <c r="W59" s="8">
        <f>Phreeqc_Output!W60</f>
        <v>7.3046E-2</v>
      </c>
      <c r="X59" s="8">
        <f>Phreeqc_Output!X60</f>
        <v>1.616E-3</v>
      </c>
      <c r="Y59" s="8">
        <f>Phreeqc_Output!Y60</f>
        <v>0.49389</v>
      </c>
      <c r="Z59" s="8">
        <f>Phreeqc_Output!Z60</f>
        <v>4.7351999999999999</v>
      </c>
      <c r="AA59" s="13">
        <f>Phreeqc_Output!C60</f>
        <v>3.71062</v>
      </c>
      <c r="AB59" s="15">
        <f t="shared" si="2"/>
        <v>0.56000000000000028</v>
      </c>
    </row>
    <row r="60" spans="1:28" x14ac:dyDescent="0.25">
      <c r="A60" s="13">
        <f>Phreeqc_Output!A61</f>
        <v>60</v>
      </c>
      <c r="B60" s="13" t="s">
        <v>15</v>
      </c>
      <c r="C60" s="14">
        <f t="shared" si="1"/>
        <v>57</v>
      </c>
      <c r="D60" s="8">
        <f>Phreeqc_Output!D61</f>
        <v>70.953000000000003</v>
      </c>
      <c r="E60" s="8">
        <f>Phreeqc_Output!E61</f>
        <v>2.0930000000000001E-2</v>
      </c>
      <c r="F60" s="8">
        <f>Phreeqc_Output!F61</f>
        <v>4.4130999999999997E-2</v>
      </c>
      <c r="G60" s="8">
        <f>Phreeqc_Output!G61</f>
        <v>547.4</v>
      </c>
      <c r="H60" s="8">
        <f>Phreeqc_Output!H61</f>
        <v>6.0127000000000002E-3</v>
      </c>
      <c r="I60" s="8">
        <f>Phreeqc_Output!I61</f>
        <v>15.17</v>
      </c>
      <c r="J60" s="8">
        <f>Phreeqc_Output!J61</f>
        <v>4.7389000000000001E-2</v>
      </c>
      <c r="K60" s="8">
        <f>Phreeqc_Output!K61</f>
        <v>0.26106000000000001</v>
      </c>
      <c r="L60" s="8">
        <f>Phreeqc_Output!L61</f>
        <v>2.1201000000000002E-3</v>
      </c>
      <c r="M60" s="8">
        <f>Phreeqc_Output!M61</f>
        <v>16.623000000000001</v>
      </c>
      <c r="N60" s="8">
        <f>Phreeqc_Output!N61</f>
        <v>42.887</v>
      </c>
      <c r="O60" s="8">
        <f>Phreeqc_Output!O61</f>
        <v>23.492999999999999</v>
      </c>
      <c r="P60" s="8">
        <f>Phreeqc_Output!P61</f>
        <v>19.277999999999999</v>
      </c>
      <c r="Q60" s="8">
        <f>Phreeqc_Output!Q61</f>
        <v>1.4504E-2</v>
      </c>
      <c r="R60" s="8">
        <f>Phreeqc_Output!R61</f>
        <v>1.3464</v>
      </c>
      <c r="S60" s="8">
        <f>Phreeqc_Output!S61</f>
        <v>32.686</v>
      </c>
      <c r="T60" s="8">
        <f>Phreeqc_Output!T61</f>
        <v>2.4119999999999999E-2</v>
      </c>
      <c r="U60" s="8">
        <f>Phreeqc_Output!U61</f>
        <v>0.11594</v>
      </c>
      <c r="V60" s="8">
        <f>Phreeqc_Output!V61</f>
        <v>1957.9</v>
      </c>
      <c r="W60" s="8">
        <f>Phreeqc_Output!W61</f>
        <v>7.1409E-2</v>
      </c>
      <c r="X60" s="8">
        <f>Phreeqc_Output!X61</f>
        <v>1.6291000000000001E-3</v>
      </c>
      <c r="Y60" s="8">
        <f>Phreeqc_Output!Y61</f>
        <v>0.48948000000000003</v>
      </c>
      <c r="Z60" s="8">
        <f>Phreeqc_Output!Z61</f>
        <v>4.8094999999999999</v>
      </c>
      <c r="AA60" s="13">
        <f>Phreeqc_Output!C61</f>
        <v>3.7032099999999999</v>
      </c>
      <c r="AB60" s="15">
        <f t="shared" si="2"/>
        <v>0.57000000000000028</v>
      </c>
    </row>
    <row r="61" spans="1:28" x14ac:dyDescent="0.25">
      <c r="A61" s="13">
        <f>Phreeqc_Output!A62</f>
        <v>61</v>
      </c>
      <c r="B61" s="13" t="s">
        <v>15</v>
      </c>
      <c r="C61" s="14">
        <f t="shared" si="1"/>
        <v>58</v>
      </c>
      <c r="D61" s="8">
        <f>Phreeqc_Output!D62</f>
        <v>72.197999999999993</v>
      </c>
      <c r="E61" s="8">
        <f>Phreeqc_Output!E62</f>
        <v>2.0684000000000001E-2</v>
      </c>
      <c r="F61" s="8">
        <f>Phreeqc_Output!F62</f>
        <v>4.4066000000000001E-2</v>
      </c>
      <c r="G61" s="8">
        <f>Phreeqc_Output!G62</f>
        <v>547.08000000000004</v>
      </c>
      <c r="H61" s="8">
        <f>Phreeqc_Output!H62</f>
        <v>6.1142000000000002E-3</v>
      </c>
      <c r="I61" s="8">
        <f>Phreeqc_Output!I62</f>
        <v>15.156000000000001</v>
      </c>
      <c r="J61" s="8">
        <f>Phreeqc_Output!J62</f>
        <v>4.8210000000000003E-2</v>
      </c>
      <c r="K61" s="8">
        <f>Phreeqc_Output!K62</f>
        <v>0.26557999999999998</v>
      </c>
      <c r="L61" s="8">
        <f>Phreeqc_Output!L62</f>
        <v>2.0861999999999999E-3</v>
      </c>
      <c r="M61" s="8">
        <f>Phreeqc_Output!M62</f>
        <v>17.327999999999999</v>
      </c>
      <c r="N61" s="8">
        <f>Phreeqc_Output!N62</f>
        <v>42.137</v>
      </c>
      <c r="O61" s="8">
        <f>Phreeqc_Output!O62</f>
        <v>23.786000000000001</v>
      </c>
      <c r="P61" s="8">
        <f>Phreeqc_Output!P62</f>
        <v>19.600999999999999</v>
      </c>
      <c r="Q61" s="8">
        <f>Phreeqc_Output!Q62</f>
        <v>1.4599000000000001E-2</v>
      </c>
      <c r="R61" s="8">
        <f>Phreeqc_Output!R62</f>
        <v>1.3344</v>
      </c>
      <c r="S61" s="8">
        <f>Phreeqc_Output!S62</f>
        <v>32.344000000000001</v>
      </c>
      <c r="T61" s="8">
        <f>Phreeqc_Output!T62</f>
        <v>2.4518000000000002E-2</v>
      </c>
      <c r="U61" s="8">
        <f>Phreeqc_Output!U62</f>
        <v>0.11758</v>
      </c>
      <c r="V61" s="8">
        <f>Phreeqc_Output!V62</f>
        <v>1966.3</v>
      </c>
      <c r="W61" s="8">
        <f>Phreeqc_Output!W62</f>
        <v>6.9772000000000001E-2</v>
      </c>
      <c r="X61" s="8">
        <f>Phreeqc_Output!X62</f>
        <v>1.6423E-3</v>
      </c>
      <c r="Y61" s="8">
        <f>Phreeqc_Output!Y62</f>
        <v>0.48508000000000001</v>
      </c>
      <c r="Z61" s="8">
        <f>Phreeqc_Output!Z62</f>
        <v>4.8837000000000002</v>
      </c>
      <c r="AA61" s="13">
        <f>Phreeqc_Output!C62</f>
        <v>3.6961200000000001</v>
      </c>
      <c r="AB61" s="15">
        <f t="shared" si="2"/>
        <v>0.58000000000000029</v>
      </c>
    </row>
    <row r="62" spans="1:28" x14ac:dyDescent="0.25">
      <c r="A62" s="13">
        <f>Phreeqc_Output!A63</f>
        <v>62</v>
      </c>
      <c r="B62" s="13" t="s">
        <v>15</v>
      </c>
      <c r="C62" s="14">
        <f t="shared" si="1"/>
        <v>59</v>
      </c>
      <c r="D62" s="8">
        <f>Phreeqc_Output!D63</f>
        <v>73.441999999999993</v>
      </c>
      <c r="E62" s="8">
        <f>Phreeqc_Output!E63</f>
        <v>2.0438000000000001E-2</v>
      </c>
      <c r="F62" s="8">
        <f>Phreeqc_Output!F63</f>
        <v>4.4001999999999999E-2</v>
      </c>
      <c r="G62" s="8">
        <f>Phreeqc_Output!G63</f>
        <v>546.76</v>
      </c>
      <c r="H62" s="8">
        <f>Phreeqc_Output!H63</f>
        <v>6.2157999999999996E-3</v>
      </c>
      <c r="I62" s="8">
        <f>Phreeqc_Output!I63</f>
        <v>15.143000000000001</v>
      </c>
      <c r="J62" s="8">
        <f>Phreeqc_Output!J63</f>
        <v>4.9031999999999999E-2</v>
      </c>
      <c r="K62" s="8">
        <f>Phreeqc_Output!K63</f>
        <v>0.27010000000000001</v>
      </c>
      <c r="L62" s="8">
        <f>Phreeqc_Output!L63</f>
        <v>2.0541999999999999E-3</v>
      </c>
      <c r="M62" s="8">
        <f>Phreeqc_Output!M63</f>
        <v>18.035</v>
      </c>
      <c r="N62" s="8">
        <f>Phreeqc_Output!N63</f>
        <v>41.386000000000003</v>
      </c>
      <c r="O62" s="8">
        <f>Phreeqc_Output!O63</f>
        <v>24.08</v>
      </c>
      <c r="P62" s="8">
        <f>Phreeqc_Output!P63</f>
        <v>19.925000000000001</v>
      </c>
      <c r="Q62" s="8">
        <f>Phreeqc_Output!Q63</f>
        <v>1.4695E-2</v>
      </c>
      <c r="R62" s="8">
        <f>Phreeqc_Output!R63</f>
        <v>1.3224</v>
      </c>
      <c r="S62" s="8">
        <f>Phreeqc_Output!S63</f>
        <v>32.003</v>
      </c>
      <c r="T62" s="8">
        <f>Phreeqc_Output!T63</f>
        <v>2.4916000000000001E-2</v>
      </c>
      <c r="U62" s="8">
        <f>Phreeqc_Output!U63</f>
        <v>0.11922000000000001</v>
      </c>
      <c r="V62" s="8">
        <f>Phreeqc_Output!V63</f>
        <v>1974.7</v>
      </c>
      <c r="W62" s="8">
        <f>Phreeqc_Output!W63</f>
        <v>6.8135000000000001E-2</v>
      </c>
      <c r="X62" s="8">
        <f>Phreeqc_Output!X63</f>
        <v>1.6555000000000001E-3</v>
      </c>
      <c r="Y62" s="8">
        <f>Phreeqc_Output!Y63</f>
        <v>0.48066999999999999</v>
      </c>
      <c r="Z62" s="8">
        <f>Phreeqc_Output!Z63</f>
        <v>4.9579000000000004</v>
      </c>
      <c r="AA62" s="13">
        <f>Phreeqc_Output!C63</f>
        <v>3.6893400000000001</v>
      </c>
      <c r="AB62" s="15">
        <f t="shared" si="2"/>
        <v>0.5900000000000003</v>
      </c>
    </row>
    <row r="63" spans="1:28" x14ac:dyDescent="0.25">
      <c r="A63" s="13">
        <f>Phreeqc_Output!A64</f>
        <v>63</v>
      </c>
      <c r="B63" s="13" t="s">
        <v>15</v>
      </c>
      <c r="C63" s="14">
        <f t="shared" si="1"/>
        <v>60</v>
      </c>
      <c r="D63" s="8">
        <f>Phreeqc_Output!D64</f>
        <v>74.686999999999998</v>
      </c>
      <c r="E63" s="8">
        <f>Phreeqc_Output!E64</f>
        <v>2.0191000000000001E-2</v>
      </c>
      <c r="F63" s="8">
        <f>Phreeqc_Output!F64</f>
        <v>4.3936999999999997E-2</v>
      </c>
      <c r="G63" s="8">
        <f>Phreeqc_Output!G64</f>
        <v>546.44000000000005</v>
      </c>
      <c r="H63" s="8">
        <f>Phreeqc_Output!H64</f>
        <v>6.3172999999999997E-3</v>
      </c>
      <c r="I63" s="8">
        <f>Phreeqc_Output!I64</f>
        <v>15.129</v>
      </c>
      <c r="J63" s="8">
        <f>Phreeqc_Output!J64</f>
        <v>4.9854000000000002E-2</v>
      </c>
      <c r="K63" s="8">
        <f>Phreeqc_Output!K64</f>
        <v>0.27461999999999998</v>
      </c>
      <c r="L63" s="8">
        <f>Phreeqc_Output!L64</f>
        <v>2.0240000000000002E-3</v>
      </c>
      <c r="M63" s="8">
        <f>Phreeqc_Output!M64</f>
        <v>18.742999999999999</v>
      </c>
      <c r="N63" s="8">
        <f>Phreeqc_Output!N64</f>
        <v>40.634999999999998</v>
      </c>
      <c r="O63" s="8">
        <f>Phreeqc_Output!O64</f>
        <v>24.373000000000001</v>
      </c>
      <c r="P63" s="8">
        <f>Phreeqc_Output!P64</f>
        <v>20.248000000000001</v>
      </c>
      <c r="Q63" s="8">
        <f>Phreeqc_Output!Q64</f>
        <v>1.4789999999999999E-2</v>
      </c>
      <c r="R63" s="8">
        <f>Phreeqc_Output!R64</f>
        <v>1.3103</v>
      </c>
      <c r="S63" s="8">
        <f>Phreeqc_Output!S64</f>
        <v>31.661000000000001</v>
      </c>
      <c r="T63" s="8">
        <f>Phreeqc_Output!T64</f>
        <v>2.5312999999999999E-2</v>
      </c>
      <c r="U63" s="8">
        <f>Phreeqc_Output!U64</f>
        <v>0.12086</v>
      </c>
      <c r="V63" s="8">
        <f>Phreeqc_Output!V64</f>
        <v>1983.1</v>
      </c>
      <c r="W63" s="8">
        <f>Phreeqc_Output!W64</f>
        <v>6.6498000000000002E-2</v>
      </c>
      <c r="X63" s="8">
        <f>Phreeqc_Output!X64</f>
        <v>1.6687E-3</v>
      </c>
      <c r="Y63" s="8">
        <f>Phreeqc_Output!Y64</f>
        <v>0.47626000000000002</v>
      </c>
      <c r="Z63" s="8">
        <f>Phreeqc_Output!Z64</f>
        <v>5.0321999999999996</v>
      </c>
      <c r="AA63" s="13">
        <f>Phreeqc_Output!C64</f>
        <v>3.6828400000000001</v>
      </c>
      <c r="AB63" s="15">
        <f t="shared" si="2"/>
        <v>0.60000000000000031</v>
      </c>
    </row>
    <row r="64" spans="1:28" x14ac:dyDescent="0.25">
      <c r="A64" s="13">
        <f>Phreeqc_Output!A65</f>
        <v>64</v>
      </c>
      <c r="B64" s="13" t="s">
        <v>15</v>
      </c>
      <c r="C64" s="14">
        <f t="shared" si="1"/>
        <v>61</v>
      </c>
      <c r="D64" s="8">
        <f>Phreeqc_Output!D65</f>
        <v>75.932000000000002</v>
      </c>
      <c r="E64" s="8">
        <f>Phreeqc_Output!E65</f>
        <v>1.9945000000000001E-2</v>
      </c>
      <c r="F64" s="8">
        <f>Phreeqc_Output!F65</f>
        <v>4.3873000000000002E-2</v>
      </c>
      <c r="G64" s="8">
        <f>Phreeqc_Output!G65</f>
        <v>546.12</v>
      </c>
      <c r="H64" s="8">
        <f>Phreeqc_Output!H65</f>
        <v>6.4187999999999997E-3</v>
      </c>
      <c r="I64" s="8">
        <f>Phreeqc_Output!I65</f>
        <v>15.115</v>
      </c>
      <c r="J64" s="8">
        <f>Phreeqc_Output!J65</f>
        <v>5.0674999999999998E-2</v>
      </c>
      <c r="K64" s="8">
        <f>Phreeqc_Output!K65</f>
        <v>0.27914</v>
      </c>
      <c r="L64" s="8">
        <f>Phreeqc_Output!L65</f>
        <v>1.9954E-3</v>
      </c>
      <c r="M64" s="8">
        <f>Phreeqc_Output!M65</f>
        <v>19.452999999999999</v>
      </c>
      <c r="N64" s="8">
        <f>Phreeqc_Output!N65</f>
        <v>39.884</v>
      </c>
      <c r="O64" s="8">
        <f>Phreeqc_Output!O65</f>
        <v>24.666</v>
      </c>
      <c r="P64" s="8">
        <f>Phreeqc_Output!P65</f>
        <v>20.571999999999999</v>
      </c>
      <c r="Q64" s="8">
        <f>Phreeqc_Output!Q65</f>
        <v>1.4886E-2</v>
      </c>
      <c r="R64" s="8">
        <f>Phreeqc_Output!R65</f>
        <v>1.2983</v>
      </c>
      <c r="S64" s="8">
        <f>Phreeqc_Output!S65</f>
        <v>31.32</v>
      </c>
      <c r="T64" s="8">
        <f>Phreeqc_Output!T65</f>
        <v>2.5711000000000001E-2</v>
      </c>
      <c r="U64" s="8">
        <f>Phreeqc_Output!U65</f>
        <v>0.12249</v>
      </c>
      <c r="V64" s="8">
        <f>Phreeqc_Output!V65</f>
        <v>1991.5</v>
      </c>
      <c r="W64" s="8">
        <f>Phreeqc_Output!W65</f>
        <v>6.4860000000000001E-2</v>
      </c>
      <c r="X64" s="8">
        <f>Phreeqc_Output!X65</f>
        <v>1.6818E-3</v>
      </c>
      <c r="Y64" s="8">
        <f>Phreeqc_Output!Y65</f>
        <v>0.47186</v>
      </c>
      <c r="Z64" s="8">
        <f>Phreeqc_Output!Z65</f>
        <v>5.1063999999999998</v>
      </c>
      <c r="AA64" s="13">
        <f>Phreeqc_Output!C65</f>
        <v>3.6766000000000001</v>
      </c>
      <c r="AB64" s="15">
        <f t="shared" si="2"/>
        <v>0.61000000000000032</v>
      </c>
    </row>
    <row r="65" spans="1:28" x14ac:dyDescent="0.25">
      <c r="A65" s="13">
        <f>Phreeqc_Output!A66</f>
        <v>65</v>
      </c>
      <c r="B65" s="13" t="s">
        <v>15</v>
      </c>
      <c r="C65" s="14">
        <f t="shared" si="1"/>
        <v>62</v>
      </c>
      <c r="D65" s="8">
        <f>Phreeqc_Output!D66</f>
        <v>77.176000000000002</v>
      </c>
      <c r="E65" s="8">
        <f>Phreeqc_Output!E66</f>
        <v>1.9698E-2</v>
      </c>
      <c r="F65" s="8">
        <f>Phreeqc_Output!F66</f>
        <v>4.3809000000000001E-2</v>
      </c>
      <c r="G65" s="8">
        <f>Phreeqc_Output!G66</f>
        <v>545.79999999999995</v>
      </c>
      <c r="H65" s="8">
        <f>Phreeqc_Output!H66</f>
        <v>6.5202999999999997E-3</v>
      </c>
      <c r="I65" s="8">
        <f>Phreeqc_Output!I66</f>
        <v>15.102</v>
      </c>
      <c r="J65" s="8">
        <f>Phreeqc_Output!J66</f>
        <v>5.1497000000000001E-2</v>
      </c>
      <c r="K65" s="8">
        <f>Phreeqc_Output!K66</f>
        <v>0.28366999999999998</v>
      </c>
      <c r="L65" s="8">
        <f>Phreeqc_Output!L66</f>
        <v>1.9683999999999999E-3</v>
      </c>
      <c r="M65" s="8">
        <f>Phreeqc_Output!M66</f>
        <v>20.164000000000001</v>
      </c>
      <c r="N65" s="8">
        <f>Phreeqc_Output!N66</f>
        <v>39.133000000000003</v>
      </c>
      <c r="O65" s="8">
        <f>Phreeqc_Output!O66</f>
        <v>24.96</v>
      </c>
      <c r="P65" s="8">
        <f>Phreeqc_Output!P66</f>
        <v>20.896000000000001</v>
      </c>
      <c r="Q65" s="8">
        <f>Phreeqc_Output!Q66</f>
        <v>1.4982000000000001E-2</v>
      </c>
      <c r="R65" s="8">
        <f>Phreeqc_Output!R66</f>
        <v>1.2863</v>
      </c>
      <c r="S65" s="8">
        <f>Phreeqc_Output!S66</f>
        <v>30.978000000000002</v>
      </c>
      <c r="T65" s="8">
        <f>Phreeqc_Output!T66</f>
        <v>2.6109E-2</v>
      </c>
      <c r="U65" s="8">
        <f>Phreeqc_Output!U66</f>
        <v>0.12413</v>
      </c>
      <c r="V65" s="8">
        <f>Phreeqc_Output!V66</f>
        <v>1999.9</v>
      </c>
      <c r="W65" s="8">
        <f>Phreeqc_Output!W66</f>
        <v>6.3223000000000001E-2</v>
      </c>
      <c r="X65" s="8">
        <f>Phreeqc_Output!X66</f>
        <v>1.6949999999999999E-3</v>
      </c>
      <c r="Y65" s="8">
        <f>Phreeqc_Output!Y66</f>
        <v>0.46744999999999998</v>
      </c>
      <c r="Z65" s="8">
        <f>Phreeqc_Output!Z66</f>
        <v>5.1806000000000001</v>
      </c>
      <c r="AA65" s="13">
        <f>Phreeqc_Output!C66</f>
        <v>3.6705999999999999</v>
      </c>
      <c r="AB65" s="15">
        <f t="shared" si="2"/>
        <v>0.62000000000000033</v>
      </c>
    </row>
    <row r="66" spans="1:28" x14ac:dyDescent="0.25">
      <c r="A66" s="13">
        <f>Phreeqc_Output!A67</f>
        <v>66</v>
      </c>
      <c r="B66" s="13" t="s">
        <v>15</v>
      </c>
      <c r="C66" s="14">
        <f t="shared" si="1"/>
        <v>63</v>
      </c>
      <c r="D66" s="8">
        <f>Phreeqc_Output!D67</f>
        <v>78.421000000000006</v>
      </c>
      <c r="E66" s="8">
        <f>Phreeqc_Output!E67</f>
        <v>1.9452000000000001E-2</v>
      </c>
      <c r="F66" s="8">
        <f>Phreeqc_Output!F67</f>
        <v>4.3743999999999998E-2</v>
      </c>
      <c r="G66" s="8">
        <f>Phreeqc_Output!G67</f>
        <v>545.48</v>
      </c>
      <c r="H66" s="8">
        <f>Phreeqc_Output!H67</f>
        <v>6.6217999999999997E-3</v>
      </c>
      <c r="I66" s="8">
        <f>Phreeqc_Output!I67</f>
        <v>15.087999999999999</v>
      </c>
      <c r="J66" s="8">
        <f>Phreeqc_Output!J67</f>
        <v>5.2318000000000003E-2</v>
      </c>
      <c r="K66" s="8">
        <f>Phreeqc_Output!K67</f>
        <v>0.28819</v>
      </c>
      <c r="L66" s="8">
        <f>Phreeqc_Output!L67</f>
        <v>1.9426000000000001E-3</v>
      </c>
      <c r="M66" s="8">
        <f>Phreeqc_Output!M67</f>
        <v>20.876000000000001</v>
      </c>
      <c r="N66" s="8">
        <f>Phreeqc_Output!N67</f>
        <v>38.383000000000003</v>
      </c>
      <c r="O66" s="8">
        <f>Phreeqc_Output!O67</f>
        <v>25.253</v>
      </c>
      <c r="P66" s="8">
        <f>Phreeqc_Output!P67</f>
        <v>21.219000000000001</v>
      </c>
      <c r="Q66" s="8">
        <f>Phreeqc_Output!Q67</f>
        <v>1.5077E-2</v>
      </c>
      <c r="R66" s="8">
        <f>Phreeqc_Output!R67</f>
        <v>1.2743</v>
      </c>
      <c r="S66" s="8">
        <f>Phreeqc_Output!S67</f>
        <v>30.637</v>
      </c>
      <c r="T66" s="8">
        <f>Phreeqc_Output!T67</f>
        <v>2.6506999999999999E-2</v>
      </c>
      <c r="U66" s="8">
        <f>Phreeqc_Output!U67</f>
        <v>0.12576999999999999</v>
      </c>
      <c r="V66" s="8">
        <f>Phreeqc_Output!V67</f>
        <v>2008.3</v>
      </c>
      <c r="W66" s="8">
        <f>Phreeqc_Output!W67</f>
        <v>6.1586000000000002E-2</v>
      </c>
      <c r="X66" s="8">
        <f>Phreeqc_Output!X67</f>
        <v>1.7082E-3</v>
      </c>
      <c r="Y66" s="8">
        <f>Phreeqc_Output!Y67</f>
        <v>0.46305000000000002</v>
      </c>
      <c r="Z66" s="8">
        <f>Phreeqc_Output!Z67</f>
        <v>5.2549000000000001</v>
      </c>
      <c r="AA66" s="13">
        <f>Phreeqc_Output!C67</f>
        <v>3.6648200000000002</v>
      </c>
      <c r="AB66" s="15">
        <f t="shared" si="2"/>
        <v>0.63000000000000034</v>
      </c>
    </row>
    <row r="67" spans="1:28" x14ac:dyDescent="0.25">
      <c r="A67" s="13">
        <f>Phreeqc_Output!A68</f>
        <v>67</v>
      </c>
      <c r="B67" s="13" t="s">
        <v>15</v>
      </c>
      <c r="C67" s="14">
        <f t="shared" si="1"/>
        <v>64</v>
      </c>
      <c r="D67" s="8">
        <f>Phreeqc_Output!D68</f>
        <v>79.665000000000006</v>
      </c>
      <c r="E67" s="8">
        <f>Phreeqc_Output!E68</f>
        <v>1.9206000000000001E-2</v>
      </c>
      <c r="F67" s="8">
        <f>Phreeqc_Output!F68</f>
        <v>4.3679999999999997E-2</v>
      </c>
      <c r="G67" s="8">
        <f>Phreeqc_Output!G68</f>
        <v>545.16999999999996</v>
      </c>
      <c r="H67" s="8">
        <f>Phreeqc_Output!H68</f>
        <v>6.7232999999999998E-3</v>
      </c>
      <c r="I67" s="8">
        <f>Phreeqc_Output!I68</f>
        <v>15.074999999999999</v>
      </c>
      <c r="J67" s="8">
        <f>Phreeqc_Output!J68</f>
        <v>5.314E-2</v>
      </c>
      <c r="K67" s="8">
        <f>Phreeqc_Output!K68</f>
        <v>0.29271000000000003</v>
      </c>
      <c r="L67" s="8">
        <f>Phreeqc_Output!L68</f>
        <v>1.9181999999999999E-3</v>
      </c>
      <c r="M67" s="8">
        <f>Phreeqc_Output!M68</f>
        <v>21.59</v>
      </c>
      <c r="N67" s="8">
        <f>Phreeqc_Output!N68</f>
        <v>37.631999999999998</v>
      </c>
      <c r="O67" s="8">
        <f>Phreeqc_Output!O68</f>
        <v>25.547000000000001</v>
      </c>
      <c r="P67" s="8">
        <f>Phreeqc_Output!P68</f>
        <v>21.542999999999999</v>
      </c>
      <c r="Q67" s="8">
        <f>Phreeqc_Output!Q68</f>
        <v>1.5173000000000001E-2</v>
      </c>
      <c r="R67" s="8">
        <f>Phreeqc_Output!R68</f>
        <v>1.2623</v>
      </c>
      <c r="S67" s="8">
        <f>Phreeqc_Output!S68</f>
        <v>30.295000000000002</v>
      </c>
      <c r="T67" s="8">
        <f>Phreeqc_Output!T68</f>
        <v>2.6904999999999998E-2</v>
      </c>
      <c r="U67" s="8">
        <f>Phreeqc_Output!U68</f>
        <v>0.12740000000000001</v>
      </c>
      <c r="V67" s="8">
        <f>Phreeqc_Output!V68</f>
        <v>2016.7</v>
      </c>
      <c r="W67" s="8">
        <f>Phreeqc_Output!W68</f>
        <v>5.9949000000000002E-2</v>
      </c>
      <c r="X67" s="8">
        <f>Phreeqc_Output!X68</f>
        <v>1.7214000000000001E-3</v>
      </c>
      <c r="Y67" s="8">
        <f>Phreeqc_Output!Y68</f>
        <v>0.45863999999999999</v>
      </c>
      <c r="Z67" s="8">
        <f>Phreeqc_Output!Z68</f>
        <v>5.3291000000000004</v>
      </c>
      <c r="AA67" s="13">
        <f>Phreeqc_Output!C68</f>
        <v>3.6592500000000001</v>
      </c>
      <c r="AB67" s="15">
        <f t="shared" si="2"/>
        <v>0.64000000000000035</v>
      </c>
    </row>
    <row r="68" spans="1:28" x14ac:dyDescent="0.25">
      <c r="A68" s="13">
        <f>Phreeqc_Output!A69</f>
        <v>68</v>
      </c>
      <c r="B68" s="13" t="s">
        <v>15</v>
      </c>
      <c r="C68" s="14">
        <f t="shared" si="1"/>
        <v>65</v>
      </c>
      <c r="D68" s="8">
        <f>Phreeqc_Output!D69</f>
        <v>80.91</v>
      </c>
      <c r="E68" s="8">
        <f>Phreeqc_Output!E69</f>
        <v>1.8959E-2</v>
      </c>
      <c r="F68" s="8">
        <f>Phreeqc_Output!F69</f>
        <v>4.3616000000000002E-2</v>
      </c>
      <c r="G68" s="8">
        <f>Phreeqc_Output!G69</f>
        <v>544.85</v>
      </c>
      <c r="H68" s="8">
        <f>Phreeqc_Output!H69</f>
        <v>6.8247999999999998E-3</v>
      </c>
      <c r="I68" s="8">
        <f>Phreeqc_Output!I69</f>
        <v>15.061</v>
      </c>
      <c r="J68" s="8">
        <f>Phreeqc_Output!J69</f>
        <v>5.3962000000000003E-2</v>
      </c>
      <c r="K68" s="8">
        <f>Phreeqc_Output!K69</f>
        <v>0.29722999999999999</v>
      </c>
      <c r="L68" s="8">
        <f>Phreeqc_Output!L69</f>
        <v>1.8948999999999999E-3</v>
      </c>
      <c r="M68" s="8">
        <f>Phreeqc_Output!M69</f>
        <v>22.305</v>
      </c>
      <c r="N68" s="8">
        <f>Phreeqc_Output!N69</f>
        <v>36.881</v>
      </c>
      <c r="O68" s="8">
        <f>Phreeqc_Output!O69</f>
        <v>25.84</v>
      </c>
      <c r="P68" s="8">
        <f>Phreeqc_Output!P69</f>
        <v>21.866</v>
      </c>
      <c r="Q68" s="8">
        <f>Phreeqc_Output!Q69</f>
        <v>1.5269E-2</v>
      </c>
      <c r="R68" s="8">
        <f>Phreeqc_Output!R69</f>
        <v>1.2502</v>
      </c>
      <c r="S68" s="8">
        <f>Phreeqc_Output!S69</f>
        <v>29.954000000000001</v>
      </c>
      <c r="T68" s="8">
        <f>Phreeqc_Output!T69</f>
        <v>2.7303000000000001E-2</v>
      </c>
      <c r="U68" s="8">
        <f>Phreeqc_Output!U69</f>
        <v>0.12903999999999999</v>
      </c>
      <c r="V68" s="8">
        <f>Phreeqc_Output!V69</f>
        <v>2025.1</v>
      </c>
      <c r="W68" s="8">
        <f>Phreeqc_Output!W69</f>
        <v>5.8312000000000003E-2</v>
      </c>
      <c r="X68" s="8">
        <f>Phreeqc_Output!X69</f>
        <v>1.7346E-3</v>
      </c>
      <c r="Y68" s="8">
        <f>Phreeqc_Output!Y69</f>
        <v>0.45423000000000002</v>
      </c>
      <c r="Z68" s="8">
        <f>Phreeqc_Output!Z69</f>
        <v>5.4034000000000004</v>
      </c>
      <c r="AA68" s="13">
        <f>Phreeqc_Output!C69</f>
        <v>3.65387</v>
      </c>
      <c r="AB68" s="15">
        <f t="shared" si="2"/>
        <v>0.65000000000000036</v>
      </c>
    </row>
    <row r="69" spans="1:28" x14ac:dyDescent="0.25">
      <c r="A69" s="13">
        <f>Phreeqc_Output!A70</f>
        <v>69</v>
      </c>
      <c r="B69" s="13" t="s">
        <v>15</v>
      </c>
      <c r="C69" s="14">
        <f t="shared" ref="C69:C103" si="3">C68+1</f>
        <v>66</v>
      </c>
      <c r="D69" s="8">
        <f>Phreeqc_Output!D70</f>
        <v>82.153999999999996</v>
      </c>
      <c r="E69" s="8">
        <f>Phreeqc_Output!E70</f>
        <v>1.8713E-2</v>
      </c>
      <c r="F69" s="8">
        <f>Phreeqc_Output!F70</f>
        <v>4.3550999999999999E-2</v>
      </c>
      <c r="G69" s="8">
        <f>Phreeqc_Output!G70</f>
        <v>544.54</v>
      </c>
      <c r="H69" s="8">
        <f>Phreeqc_Output!H70</f>
        <v>6.9262999999999998E-3</v>
      </c>
      <c r="I69" s="8">
        <f>Phreeqc_Output!I70</f>
        <v>15.048</v>
      </c>
      <c r="J69" s="8">
        <f>Phreeqc_Output!J70</f>
        <v>5.4782999999999998E-2</v>
      </c>
      <c r="K69" s="8">
        <f>Phreeqc_Output!K70</f>
        <v>0.30175000000000002</v>
      </c>
      <c r="L69" s="8">
        <f>Phreeqc_Output!L70</f>
        <v>1.8726999999999999E-3</v>
      </c>
      <c r="M69" s="8">
        <f>Phreeqc_Output!M70</f>
        <v>23.021000000000001</v>
      </c>
      <c r="N69" s="8">
        <f>Phreeqc_Output!N70</f>
        <v>36.130000000000003</v>
      </c>
      <c r="O69" s="8">
        <f>Phreeqc_Output!O70</f>
        <v>26.132999999999999</v>
      </c>
      <c r="P69" s="8">
        <f>Phreeqc_Output!P70</f>
        <v>22.19</v>
      </c>
      <c r="Q69" s="8">
        <f>Phreeqc_Output!Q70</f>
        <v>1.5363999999999999E-2</v>
      </c>
      <c r="R69" s="8">
        <f>Phreeqc_Output!R70</f>
        <v>1.2382</v>
      </c>
      <c r="S69" s="8">
        <f>Phreeqc_Output!S70</f>
        <v>29.611999999999998</v>
      </c>
      <c r="T69" s="8">
        <f>Phreeqc_Output!T70</f>
        <v>2.7701E-2</v>
      </c>
      <c r="U69" s="8">
        <f>Phreeqc_Output!U70</f>
        <v>0.13067999999999999</v>
      </c>
      <c r="V69" s="8">
        <f>Phreeqc_Output!V70</f>
        <v>2033.5</v>
      </c>
      <c r="W69" s="8">
        <f>Phreeqc_Output!W70</f>
        <v>5.6675000000000003E-2</v>
      </c>
      <c r="X69" s="8">
        <f>Phreeqc_Output!X70</f>
        <v>1.7477E-3</v>
      </c>
      <c r="Y69" s="8">
        <f>Phreeqc_Output!Y70</f>
        <v>0.44983000000000001</v>
      </c>
      <c r="Z69" s="8">
        <f>Phreeqc_Output!Z70</f>
        <v>5.4775999999999998</v>
      </c>
      <c r="AA69" s="13">
        <f>Phreeqc_Output!C70</f>
        <v>3.6486800000000001</v>
      </c>
      <c r="AB69" s="15">
        <f t="shared" ref="AB69:AB103" si="4">AB68+0.01</f>
        <v>0.66000000000000036</v>
      </c>
    </row>
    <row r="70" spans="1:28" x14ac:dyDescent="0.25">
      <c r="A70" s="13">
        <f>Phreeqc_Output!A71</f>
        <v>70</v>
      </c>
      <c r="B70" s="13" t="s">
        <v>15</v>
      </c>
      <c r="C70" s="14">
        <f t="shared" si="3"/>
        <v>67</v>
      </c>
      <c r="D70" s="8">
        <f>Phreeqc_Output!D71</f>
        <v>83.399000000000001</v>
      </c>
      <c r="E70" s="8">
        <f>Phreeqc_Output!E71</f>
        <v>1.8467000000000001E-2</v>
      </c>
      <c r="F70" s="8">
        <f>Phreeqc_Output!F71</f>
        <v>4.3486999999999998E-2</v>
      </c>
      <c r="G70" s="8">
        <f>Phreeqc_Output!G71</f>
        <v>544.23</v>
      </c>
      <c r="H70" s="8">
        <f>Phreeqc_Output!H71</f>
        <v>7.0277999999999998E-3</v>
      </c>
      <c r="I70" s="8">
        <f>Phreeqc_Output!I71</f>
        <v>15.034000000000001</v>
      </c>
      <c r="J70" s="8">
        <f>Phreeqc_Output!J71</f>
        <v>5.5605000000000002E-2</v>
      </c>
      <c r="K70" s="8">
        <f>Phreeqc_Output!K71</f>
        <v>0.30626999999999999</v>
      </c>
      <c r="L70" s="8">
        <f>Phreeqc_Output!L71</f>
        <v>1.8515000000000001E-3</v>
      </c>
      <c r="M70" s="8">
        <f>Phreeqc_Output!M71</f>
        <v>23.738</v>
      </c>
      <c r="N70" s="8">
        <f>Phreeqc_Output!N71</f>
        <v>35.380000000000003</v>
      </c>
      <c r="O70" s="8">
        <f>Phreeqc_Output!O71</f>
        <v>26.427</v>
      </c>
      <c r="P70" s="8">
        <f>Phreeqc_Output!P71</f>
        <v>22.513000000000002</v>
      </c>
      <c r="Q70" s="8">
        <f>Phreeqc_Output!Q71</f>
        <v>1.546E-2</v>
      </c>
      <c r="R70" s="8">
        <f>Phreeqc_Output!R71</f>
        <v>1.2262</v>
      </c>
      <c r="S70" s="8">
        <f>Phreeqc_Output!S71</f>
        <v>29.271000000000001</v>
      </c>
      <c r="T70" s="8">
        <f>Phreeqc_Output!T71</f>
        <v>2.8098999999999999E-2</v>
      </c>
      <c r="U70" s="8">
        <f>Phreeqc_Output!U71</f>
        <v>0.13231000000000001</v>
      </c>
      <c r="V70" s="8">
        <f>Phreeqc_Output!V71</f>
        <v>2041.9</v>
      </c>
      <c r="W70" s="8">
        <f>Phreeqc_Output!W71</f>
        <v>5.5037999999999997E-2</v>
      </c>
      <c r="X70" s="8">
        <f>Phreeqc_Output!X71</f>
        <v>1.7608999999999999E-3</v>
      </c>
      <c r="Y70" s="8">
        <f>Phreeqc_Output!Y71</f>
        <v>0.44541999999999998</v>
      </c>
      <c r="Z70" s="8">
        <f>Phreeqc_Output!Z71</f>
        <v>5.5518000000000001</v>
      </c>
      <c r="AA70" s="13">
        <f>Phreeqc_Output!C71</f>
        <v>3.6436600000000001</v>
      </c>
      <c r="AB70" s="15">
        <f t="shared" si="4"/>
        <v>0.67000000000000037</v>
      </c>
    </row>
    <row r="71" spans="1:28" x14ac:dyDescent="0.25">
      <c r="A71" s="13">
        <f>Phreeqc_Output!A72</f>
        <v>71</v>
      </c>
      <c r="B71" s="13" t="s">
        <v>15</v>
      </c>
      <c r="C71" s="14">
        <f t="shared" si="3"/>
        <v>68</v>
      </c>
      <c r="D71" s="8">
        <f>Phreeqc_Output!D72</f>
        <v>84.644000000000005</v>
      </c>
      <c r="E71" s="8">
        <f>Phreeqc_Output!E72</f>
        <v>1.822E-2</v>
      </c>
      <c r="F71" s="8">
        <f>Phreeqc_Output!F72</f>
        <v>4.3423000000000003E-2</v>
      </c>
      <c r="G71" s="8">
        <f>Phreeqc_Output!G72</f>
        <v>543.91999999999996</v>
      </c>
      <c r="H71" s="8">
        <f>Phreeqc_Output!H72</f>
        <v>7.1292999999999999E-3</v>
      </c>
      <c r="I71" s="8">
        <f>Phreeqc_Output!I72</f>
        <v>15.02</v>
      </c>
      <c r="J71" s="8">
        <f>Phreeqc_Output!J72</f>
        <v>5.6426999999999998E-2</v>
      </c>
      <c r="K71" s="8">
        <f>Phreeqc_Output!K72</f>
        <v>0.31080000000000002</v>
      </c>
      <c r="L71" s="8">
        <f>Phreeqc_Output!L72</f>
        <v>1.8312000000000001E-3</v>
      </c>
      <c r="M71" s="8">
        <f>Phreeqc_Output!M72</f>
        <v>24.457000000000001</v>
      </c>
      <c r="N71" s="8">
        <f>Phreeqc_Output!N72</f>
        <v>34.628999999999998</v>
      </c>
      <c r="O71" s="8">
        <f>Phreeqc_Output!O72</f>
        <v>26.72</v>
      </c>
      <c r="P71" s="8">
        <f>Phreeqc_Output!P72</f>
        <v>22.837</v>
      </c>
      <c r="Q71" s="8">
        <f>Phreeqc_Output!Q72</f>
        <v>1.5554999999999999E-2</v>
      </c>
      <c r="R71" s="8">
        <f>Phreeqc_Output!R72</f>
        <v>1.2141999999999999</v>
      </c>
      <c r="S71" s="8">
        <f>Phreeqc_Output!S72</f>
        <v>28.928999999999998</v>
      </c>
      <c r="T71" s="8">
        <f>Phreeqc_Output!T72</f>
        <v>2.8497000000000001E-2</v>
      </c>
      <c r="U71" s="8">
        <f>Phreeqc_Output!U72</f>
        <v>0.13395000000000001</v>
      </c>
      <c r="V71" s="8">
        <f>Phreeqc_Output!V72</f>
        <v>2050.3000000000002</v>
      </c>
      <c r="W71" s="8">
        <f>Phreeqc_Output!W72</f>
        <v>5.3400999999999997E-2</v>
      </c>
      <c r="X71" s="8">
        <f>Phreeqc_Output!X72</f>
        <v>1.7741E-3</v>
      </c>
      <c r="Y71" s="8">
        <f>Phreeqc_Output!Y72</f>
        <v>0.44102000000000002</v>
      </c>
      <c r="Z71" s="8">
        <f>Phreeqc_Output!Z72</f>
        <v>5.6261000000000001</v>
      </c>
      <c r="AA71" s="13">
        <f>Phreeqc_Output!C72</f>
        <v>3.6388099999999999</v>
      </c>
      <c r="AB71" s="15">
        <f t="shared" si="4"/>
        <v>0.68000000000000038</v>
      </c>
    </row>
    <row r="72" spans="1:28" x14ac:dyDescent="0.25">
      <c r="A72" s="13">
        <f>Phreeqc_Output!A73</f>
        <v>72</v>
      </c>
      <c r="B72" s="13" t="s">
        <v>15</v>
      </c>
      <c r="C72" s="14">
        <f t="shared" si="3"/>
        <v>69</v>
      </c>
      <c r="D72" s="8">
        <f>Phreeqc_Output!D73</f>
        <v>85.888000000000005</v>
      </c>
      <c r="E72" s="8">
        <f>Phreeqc_Output!E73</f>
        <v>1.7974E-2</v>
      </c>
      <c r="F72" s="8">
        <f>Phreeqc_Output!F73</f>
        <v>4.3358000000000001E-2</v>
      </c>
      <c r="G72" s="8">
        <f>Phreeqc_Output!G73</f>
        <v>543.61</v>
      </c>
      <c r="H72" s="8">
        <f>Phreeqc_Output!H73</f>
        <v>7.2307999999999999E-3</v>
      </c>
      <c r="I72" s="8">
        <f>Phreeqc_Output!I73</f>
        <v>15.007</v>
      </c>
      <c r="J72" s="8">
        <f>Phreeqc_Output!J73</f>
        <v>5.7248E-2</v>
      </c>
      <c r="K72" s="8">
        <f>Phreeqc_Output!K73</f>
        <v>0.31531999999999999</v>
      </c>
      <c r="L72" s="8">
        <f>Phreeqc_Output!L73</f>
        <v>1.8117000000000001E-3</v>
      </c>
      <c r="M72" s="8">
        <f>Phreeqc_Output!M73</f>
        <v>25.175999999999998</v>
      </c>
      <c r="N72" s="8">
        <f>Phreeqc_Output!N73</f>
        <v>33.878</v>
      </c>
      <c r="O72" s="8">
        <f>Phreeqc_Output!O73</f>
        <v>27.013000000000002</v>
      </c>
      <c r="P72" s="8">
        <f>Phreeqc_Output!P73</f>
        <v>23.161000000000001</v>
      </c>
      <c r="Q72" s="8">
        <f>Phreeqc_Output!Q73</f>
        <v>1.5651000000000002E-2</v>
      </c>
      <c r="R72" s="8">
        <f>Phreeqc_Output!R73</f>
        <v>1.2021999999999999</v>
      </c>
      <c r="S72" s="8">
        <f>Phreeqc_Output!S73</f>
        <v>28.588000000000001</v>
      </c>
      <c r="T72" s="8">
        <f>Phreeqc_Output!T73</f>
        <v>2.8895000000000001E-2</v>
      </c>
      <c r="U72" s="8">
        <f>Phreeqc_Output!U73</f>
        <v>0.13558999999999999</v>
      </c>
      <c r="V72" s="8">
        <f>Phreeqc_Output!V73</f>
        <v>2058.6999999999998</v>
      </c>
      <c r="W72" s="8">
        <f>Phreeqc_Output!W73</f>
        <v>5.1763000000000003E-2</v>
      </c>
      <c r="X72" s="8">
        <f>Phreeqc_Output!X73</f>
        <v>1.7872999999999999E-3</v>
      </c>
      <c r="Y72" s="8">
        <f>Phreeqc_Output!Y73</f>
        <v>0.43661</v>
      </c>
      <c r="Z72" s="8">
        <f>Phreeqc_Output!Z73</f>
        <v>5.7003000000000004</v>
      </c>
      <c r="AA72" s="13">
        <f>Phreeqc_Output!C73</f>
        <v>3.6341000000000001</v>
      </c>
      <c r="AB72" s="15">
        <f t="shared" si="4"/>
        <v>0.69000000000000039</v>
      </c>
    </row>
    <row r="73" spans="1:28" x14ac:dyDescent="0.25">
      <c r="A73" s="13">
        <f>Phreeqc_Output!A74</f>
        <v>73</v>
      </c>
      <c r="B73" s="13" t="s">
        <v>15</v>
      </c>
      <c r="C73" s="14">
        <f t="shared" si="3"/>
        <v>70</v>
      </c>
      <c r="D73" s="8">
        <f>Phreeqc_Output!D74</f>
        <v>87.132999999999996</v>
      </c>
      <c r="E73" s="8">
        <f>Phreeqc_Output!E74</f>
        <v>1.7727E-2</v>
      </c>
      <c r="F73" s="8">
        <f>Phreeqc_Output!F74</f>
        <v>4.3293999999999999E-2</v>
      </c>
      <c r="G73" s="8">
        <f>Phreeqc_Output!G74</f>
        <v>543.29999999999995</v>
      </c>
      <c r="H73" s="8">
        <f>Phreeqc_Output!H74</f>
        <v>7.3324000000000002E-3</v>
      </c>
      <c r="I73" s="8">
        <f>Phreeqc_Output!I74</f>
        <v>14.993</v>
      </c>
      <c r="J73" s="8">
        <f>Phreeqc_Output!J74</f>
        <v>5.8069999999999997E-2</v>
      </c>
      <c r="K73" s="8">
        <f>Phreeqc_Output!K74</f>
        <v>0.31984000000000001</v>
      </c>
      <c r="L73" s="8">
        <f>Phreeqc_Output!L74</f>
        <v>1.7930999999999999E-3</v>
      </c>
      <c r="M73" s="8">
        <f>Phreeqc_Output!M74</f>
        <v>25.896000000000001</v>
      </c>
      <c r="N73" s="8">
        <f>Phreeqc_Output!N74</f>
        <v>33.127000000000002</v>
      </c>
      <c r="O73" s="8">
        <f>Phreeqc_Output!O74</f>
        <v>27.306999999999999</v>
      </c>
      <c r="P73" s="8">
        <f>Phreeqc_Output!P74</f>
        <v>23.484000000000002</v>
      </c>
      <c r="Q73" s="8">
        <f>Phreeqc_Output!Q74</f>
        <v>1.5747000000000001E-2</v>
      </c>
      <c r="R73" s="8">
        <f>Phreeqc_Output!R74</f>
        <v>1.1901999999999999</v>
      </c>
      <c r="S73" s="8">
        <f>Phreeqc_Output!S74</f>
        <v>28.245999999999999</v>
      </c>
      <c r="T73" s="8">
        <f>Phreeqc_Output!T74</f>
        <v>2.9293E-2</v>
      </c>
      <c r="U73" s="8">
        <f>Phreeqc_Output!U74</f>
        <v>0.13722000000000001</v>
      </c>
      <c r="V73" s="8">
        <f>Phreeqc_Output!V74</f>
        <v>2067.1</v>
      </c>
      <c r="W73" s="8">
        <f>Phreeqc_Output!W74</f>
        <v>5.0125999999999997E-2</v>
      </c>
      <c r="X73" s="8">
        <f>Phreeqc_Output!X74</f>
        <v>1.8004E-3</v>
      </c>
      <c r="Y73" s="8">
        <f>Phreeqc_Output!Y74</f>
        <v>0.43219999999999997</v>
      </c>
      <c r="Z73" s="8">
        <f>Phreeqc_Output!Z74</f>
        <v>5.7744999999999997</v>
      </c>
      <c r="AA73" s="13">
        <f>Phreeqc_Output!C74</f>
        <v>3.62954</v>
      </c>
      <c r="AB73" s="15">
        <f t="shared" si="4"/>
        <v>0.7000000000000004</v>
      </c>
    </row>
    <row r="74" spans="1:28" x14ac:dyDescent="0.25">
      <c r="A74" s="13">
        <f>Phreeqc_Output!A75</f>
        <v>74</v>
      </c>
      <c r="B74" s="13" t="s">
        <v>15</v>
      </c>
      <c r="C74" s="14">
        <f t="shared" si="3"/>
        <v>71</v>
      </c>
      <c r="D74" s="8">
        <f>Phreeqc_Output!D75</f>
        <v>88.376999999999995</v>
      </c>
      <c r="E74" s="8">
        <f>Phreeqc_Output!E75</f>
        <v>1.7481E-2</v>
      </c>
      <c r="F74" s="8">
        <f>Phreeqc_Output!F75</f>
        <v>4.3228999999999997E-2</v>
      </c>
      <c r="G74" s="8">
        <f>Phreeqc_Output!G75</f>
        <v>543</v>
      </c>
      <c r="H74" s="8">
        <f>Phreeqc_Output!H75</f>
        <v>7.4339000000000002E-3</v>
      </c>
      <c r="I74" s="8">
        <f>Phreeqc_Output!I75</f>
        <v>14.98</v>
      </c>
      <c r="J74" s="8">
        <f>Phreeqc_Output!J75</f>
        <v>5.8890999999999999E-2</v>
      </c>
      <c r="K74" s="8">
        <f>Phreeqc_Output!K75</f>
        <v>0.32435999999999998</v>
      </c>
      <c r="L74" s="8">
        <f>Phreeqc_Output!L75</f>
        <v>1.7752E-3</v>
      </c>
      <c r="M74" s="8">
        <f>Phreeqc_Output!M75</f>
        <v>26.617000000000001</v>
      </c>
      <c r="N74" s="8">
        <f>Phreeqc_Output!N75</f>
        <v>32.377000000000002</v>
      </c>
      <c r="O74" s="8">
        <f>Phreeqc_Output!O75</f>
        <v>27.6</v>
      </c>
      <c r="P74" s="8">
        <f>Phreeqc_Output!P75</f>
        <v>23.808</v>
      </c>
      <c r="Q74" s="8">
        <f>Phreeqc_Output!Q75</f>
        <v>1.5841999999999998E-2</v>
      </c>
      <c r="R74" s="8">
        <f>Phreeqc_Output!R75</f>
        <v>1.1780999999999999</v>
      </c>
      <c r="S74" s="8">
        <f>Phreeqc_Output!S75</f>
        <v>27.905000000000001</v>
      </c>
      <c r="T74" s="8">
        <f>Phreeqc_Output!T75</f>
        <v>2.9690999999999999E-2</v>
      </c>
      <c r="U74" s="8">
        <f>Phreeqc_Output!U75</f>
        <v>0.13886000000000001</v>
      </c>
      <c r="V74" s="8">
        <f>Phreeqc_Output!V75</f>
        <v>2075.5</v>
      </c>
      <c r="W74" s="8">
        <f>Phreeqc_Output!W75</f>
        <v>4.8488999999999997E-2</v>
      </c>
      <c r="X74" s="8">
        <f>Phreeqc_Output!X75</f>
        <v>1.8136000000000001E-3</v>
      </c>
      <c r="Y74" s="8">
        <f>Phreeqc_Output!Y75</f>
        <v>0.42780000000000001</v>
      </c>
      <c r="Z74" s="8">
        <f>Phreeqc_Output!Z75</f>
        <v>5.8487999999999998</v>
      </c>
      <c r="AA74" s="13">
        <f>Phreeqc_Output!C75</f>
        <v>3.6251199999999999</v>
      </c>
      <c r="AB74" s="15">
        <f t="shared" si="4"/>
        <v>0.71000000000000041</v>
      </c>
    </row>
    <row r="75" spans="1:28" x14ac:dyDescent="0.25">
      <c r="A75" s="13">
        <f>Phreeqc_Output!A76</f>
        <v>75</v>
      </c>
      <c r="B75" s="13" t="s">
        <v>15</v>
      </c>
      <c r="C75" s="14">
        <f t="shared" si="3"/>
        <v>72</v>
      </c>
      <c r="D75" s="8">
        <f>Phreeqc_Output!D76</f>
        <v>89.622</v>
      </c>
      <c r="E75" s="8">
        <f>Phreeqc_Output!E76</f>
        <v>1.7235E-2</v>
      </c>
      <c r="F75" s="8">
        <f>Phreeqc_Output!F76</f>
        <v>4.3165000000000002E-2</v>
      </c>
      <c r="G75" s="8">
        <f>Phreeqc_Output!G76</f>
        <v>542.69000000000005</v>
      </c>
      <c r="H75" s="8">
        <f>Phreeqc_Output!H76</f>
        <v>7.5354000000000003E-3</v>
      </c>
      <c r="I75" s="8">
        <f>Phreeqc_Output!I76</f>
        <v>14.965999999999999</v>
      </c>
      <c r="J75" s="8">
        <f>Phreeqc_Output!J76</f>
        <v>5.9713000000000002E-2</v>
      </c>
      <c r="K75" s="8">
        <f>Phreeqc_Output!K76</f>
        <v>0.32888000000000001</v>
      </c>
      <c r="L75" s="8">
        <f>Phreeqc_Output!L76</f>
        <v>1.758E-3</v>
      </c>
      <c r="M75" s="8">
        <f>Phreeqc_Output!M76</f>
        <v>27.338000000000001</v>
      </c>
      <c r="N75" s="8">
        <f>Phreeqc_Output!N76</f>
        <v>31.626000000000001</v>
      </c>
      <c r="O75" s="8">
        <f>Phreeqc_Output!O76</f>
        <v>27.893999999999998</v>
      </c>
      <c r="P75" s="8">
        <f>Phreeqc_Output!P76</f>
        <v>24.131</v>
      </c>
      <c r="Q75" s="8">
        <f>Phreeqc_Output!Q76</f>
        <v>1.5938000000000001E-2</v>
      </c>
      <c r="R75" s="8">
        <f>Phreeqc_Output!R76</f>
        <v>1.1660999999999999</v>
      </c>
      <c r="S75" s="8">
        <f>Phreeqc_Output!S76</f>
        <v>27.562999999999999</v>
      </c>
      <c r="T75" s="8">
        <f>Phreeqc_Output!T76</f>
        <v>3.0089000000000001E-2</v>
      </c>
      <c r="U75" s="8">
        <f>Phreeqc_Output!U76</f>
        <v>0.14050000000000001</v>
      </c>
      <c r="V75" s="8">
        <f>Phreeqc_Output!V76</f>
        <v>2083.9</v>
      </c>
      <c r="W75" s="8">
        <f>Phreeqc_Output!W76</f>
        <v>4.6851999999999998E-2</v>
      </c>
      <c r="X75" s="8">
        <f>Phreeqc_Output!X76</f>
        <v>1.8268E-3</v>
      </c>
      <c r="Y75" s="8">
        <f>Phreeqc_Output!Y76</f>
        <v>0.42338999999999999</v>
      </c>
      <c r="Z75" s="8">
        <f>Phreeqc_Output!Z76</f>
        <v>5.923</v>
      </c>
      <c r="AA75" s="13">
        <f>Phreeqc_Output!C76</f>
        <v>3.6208200000000001</v>
      </c>
      <c r="AB75" s="15">
        <f t="shared" si="4"/>
        <v>0.72000000000000042</v>
      </c>
    </row>
    <row r="76" spans="1:28" x14ac:dyDescent="0.25">
      <c r="A76" s="13">
        <f>Phreeqc_Output!A77</f>
        <v>76</v>
      </c>
      <c r="B76" s="13" t="s">
        <v>15</v>
      </c>
      <c r="C76" s="14">
        <f t="shared" si="3"/>
        <v>73</v>
      </c>
      <c r="D76" s="8">
        <f>Phreeqc_Output!D77</f>
        <v>90.866</v>
      </c>
      <c r="E76" s="8">
        <f>Phreeqc_Output!E77</f>
        <v>1.6988E-2</v>
      </c>
      <c r="F76" s="8">
        <f>Phreeqc_Output!F77</f>
        <v>4.3101E-2</v>
      </c>
      <c r="G76" s="8">
        <f>Phreeqc_Output!G77</f>
        <v>542.39</v>
      </c>
      <c r="H76" s="8">
        <f>Phreeqc_Output!H77</f>
        <v>7.6369000000000003E-3</v>
      </c>
      <c r="I76" s="8">
        <f>Phreeqc_Output!I77</f>
        <v>14.952999999999999</v>
      </c>
      <c r="J76" s="8">
        <f>Phreeqc_Output!J77</f>
        <v>6.0534999999999999E-2</v>
      </c>
      <c r="K76" s="8">
        <f>Phreeqc_Output!K77</f>
        <v>0.33340999999999998</v>
      </c>
      <c r="L76" s="8">
        <f>Phreeqc_Output!L77</f>
        <v>1.7413999999999999E-3</v>
      </c>
      <c r="M76" s="8">
        <f>Phreeqc_Output!M77</f>
        <v>28.061</v>
      </c>
      <c r="N76" s="8">
        <f>Phreeqc_Output!N77</f>
        <v>30.875</v>
      </c>
      <c r="O76" s="8">
        <f>Phreeqc_Output!O77</f>
        <v>28.187000000000001</v>
      </c>
      <c r="P76" s="8">
        <f>Phreeqc_Output!P77</f>
        <v>24.454999999999998</v>
      </c>
      <c r="Q76" s="8">
        <f>Phreeqc_Output!Q77</f>
        <v>1.6034E-2</v>
      </c>
      <c r="R76" s="8">
        <f>Phreeqc_Output!R77</f>
        <v>1.1540999999999999</v>
      </c>
      <c r="S76" s="8">
        <f>Phreeqc_Output!S77</f>
        <v>27.222000000000001</v>
      </c>
      <c r="T76" s="8">
        <f>Phreeqc_Output!T77</f>
        <v>3.0487E-2</v>
      </c>
      <c r="U76" s="8">
        <f>Phreeqc_Output!U77</f>
        <v>0.14213000000000001</v>
      </c>
      <c r="V76" s="8">
        <f>Phreeqc_Output!V77</f>
        <v>2092.4</v>
      </c>
      <c r="W76" s="8">
        <f>Phreeqc_Output!W77</f>
        <v>4.5214999999999998E-2</v>
      </c>
      <c r="X76" s="8">
        <f>Phreeqc_Output!X77</f>
        <v>1.8400000000000001E-3</v>
      </c>
      <c r="Y76" s="8">
        <f>Phreeqc_Output!Y77</f>
        <v>0.41898999999999997</v>
      </c>
      <c r="Z76" s="8">
        <f>Phreeqc_Output!Z77</f>
        <v>5.9972000000000003</v>
      </c>
      <c r="AA76" s="13">
        <f>Phreeqc_Output!C77</f>
        <v>3.6166399999999999</v>
      </c>
      <c r="AB76" s="15">
        <f t="shared" si="4"/>
        <v>0.73000000000000043</v>
      </c>
    </row>
    <row r="77" spans="1:28" x14ac:dyDescent="0.25">
      <c r="A77" s="13">
        <f>Phreeqc_Output!A78</f>
        <v>77</v>
      </c>
      <c r="B77" s="13" t="s">
        <v>15</v>
      </c>
      <c r="C77" s="14">
        <f t="shared" si="3"/>
        <v>74</v>
      </c>
      <c r="D77" s="8">
        <f>Phreeqc_Output!D78</f>
        <v>92.111000000000004</v>
      </c>
      <c r="E77" s="8">
        <f>Phreeqc_Output!E78</f>
        <v>1.6742E-2</v>
      </c>
      <c r="F77" s="8">
        <f>Phreeqc_Output!F78</f>
        <v>4.3035999999999998E-2</v>
      </c>
      <c r="G77" s="8">
        <f>Phreeqc_Output!G78</f>
        <v>542.08000000000004</v>
      </c>
      <c r="H77" s="8">
        <f>Phreeqc_Output!H78</f>
        <v>7.7384000000000003E-3</v>
      </c>
      <c r="I77" s="8">
        <f>Phreeqc_Output!I78</f>
        <v>14.939</v>
      </c>
      <c r="J77" s="8">
        <f>Phreeqc_Output!J78</f>
        <v>6.1356000000000001E-2</v>
      </c>
      <c r="K77" s="8">
        <f>Phreeqc_Output!K78</f>
        <v>0.33793000000000001</v>
      </c>
      <c r="L77" s="8">
        <f>Phreeqc_Output!L78</f>
        <v>1.7255E-3</v>
      </c>
      <c r="M77" s="8">
        <f>Phreeqc_Output!M78</f>
        <v>28.783999999999999</v>
      </c>
      <c r="N77" s="8">
        <f>Phreeqc_Output!N78</f>
        <v>30.123999999999999</v>
      </c>
      <c r="O77" s="8">
        <f>Phreeqc_Output!O78</f>
        <v>28.48</v>
      </c>
      <c r="P77" s="8">
        <f>Phreeqc_Output!P78</f>
        <v>24.777999999999999</v>
      </c>
      <c r="Q77" s="8">
        <f>Phreeqc_Output!Q78</f>
        <v>1.6129000000000001E-2</v>
      </c>
      <c r="R77" s="8">
        <f>Phreeqc_Output!R78</f>
        <v>1.1420999999999999</v>
      </c>
      <c r="S77" s="8">
        <f>Phreeqc_Output!S78</f>
        <v>26.88</v>
      </c>
      <c r="T77" s="8">
        <f>Phreeqc_Output!T78</f>
        <v>3.0884999999999999E-2</v>
      </c>
      <c r="U77" s="8">
        <f>Phreeqc_Output!U78</f>
        <v>0.14377000000000001</v>
      </c>
      <c r="V77" s="8">
        <f>Phreeqc_Output!V78</f>
        <v>2100.8000000000002</v>
      </c>
      <c r="W77" s="8">
        <f>Phreeqc_Output!W78</f>
        <v>4.3577999999999999E-2</v>
      </c>
      <c r="X77" s="8">
        <f>Phreeqc_Output!X78</f>
        <v>1.8531000000000001E-3</v>
      </c>
      <c r="Y77" s="8">
        <f>Phreeqc_Output!Y78</f>
        <v>0.41458</v>
      </c>
      <c r="Z77" s="8">
        <f>Phreeqc_Output!Z78</f>
        <v>6.0715000000000003</v>
      </c>
      <c r="AA77" s="13">
        <f>Phreeqc_Output!C78</f>
        <v>3.61259</v>
      </c>
      <c r="AB77" s="15">
        <f t="shared" si="4"/>
        <v>0.74000000000000044</v>
      </c>
    </row>
    <row r="78" spans="1:28" x14ac:dyDescent="0.25">
      <c r="A78" s="13">
        <f>Phreeqc_Output!A79</f>
        <v>78</v>
      </c>
      <c r="B78" s="13" t="s">
        <v>15</v>
      </c>
      <c r="C78" s="14">
        <f t="shared" si="3"/>
        <v>75</v>
      </c>
      <c r="D78" s="8">
        <f>Phreeqc_Output!D79</f>
        <v>93.355999999999995</v>
      </c>
      <c r="E78" s="8">
        <f>Phreeqc_Output!E79</f>
        <v>1.6496E-2</v>
      </c>
      <c r="F78" s="8">
        <f>Phreeqc_Output!F79</f>
        <v>4.2972000000000003E-2</v>
      </c>
      <c r="G78" s="8">
        <f>Phreeqc_Output!G79</f>
        <v>541.78</v>
      </c>
      <c r="H78" s="8">
        <f>Phreeqc_Output!H79</f>
        <v>7.8399000000000003E-3</v>
      </c>
      <c r="I78" s="8">
        <f>Phreeqc_Output!I79</f>
        <v>14.925000000000001</v>
      </c>
      <c r="J78" s="8">
        <f>Phreeqc_Output!J79</f>
        <v>6.2177999999999997E-2</v>
      </c>
      <c r="K78" s="8">
        <f>Phreeqc_Output!K79</f>
        <v>0.34244999999999998</v>
      </c>
      <c r="L78" s="8">
        <f>Phreeqc_Output!L79</f>
        <v>1.7101E-3</v>
      </c>
      <c r="M78" s="8">
        <f>Phreeqc_Output!M79</f>
        <v>29.507999999999999</v>
      </c>
      <c r="N78" s="8">
        <f>Phreeqc_Output!N79</f>
        <v>29.373999999999999</v>
      </c>
      <c r="O78" s="8">
        <f>Phreeqc_Output!O79</f>
        <v>28.774000000000001</v>
      </c>
      <c r="P78" s="8">
        <f>Phreeqc_Output!P79</f>
        <v>25.102</v>
      </c>
      <c r="Q78" s="8">
        <f>Phreeqc_Output!Q79</f>
        <v>1.6225E-2</v>
      </c>
      <c r="R78" s="8">
        <f>Phreeqc_Output!R79</f>
        <v>1.1301000000000001</v>
      </c>
      <c r="S78" s="8">
        <f>Phreeqc_Output!S79</f>
        <v>26.539000000000001</v>
      </c>
      <c r="T78" s="8">
        <f>Phreeqc_Output!T79</f>
        <v>3.1282999999999998E-2</v>
      </c>
      <c r="U78" s="8">
        <f>Phreeqc_Output!U79</f>
        <v>0.14541000000000001</v>
      </c>
      <c r="V78" s="8">
        <f>Phreeqc_Output!V79</f>
        <v>2109.1999999999998</v>
      </c>
      <c r="W78" s="8">
        <f>Phreeqc_Output!W79</f>
        <v>4.1940999999999999E-2</v>
      </c>
      <c r="X78" s="8">
        <f>Phreeqc_Output!X79</f>
        <v>1.8663E-3</v>
      </c>
      <c r="Y78" s="8">
        <f>Phreeqc_Output!Y79</f>
        <v>0.41017999999999999</v>
      </c>
      <c r="Z78" s="8">
        <f>Phreeqc_Output!Z79</f>
        <v>6.1456999999999997</v>
      </c>
      <c r="AA78" s="13">
        <f>Phreeqc_Output!C79</f>
        <v>3.6086399999999998</v>
      </c>
      <c r="AB78" s="15">
        <f t="shared" si="4"/>
        <v>0.75000000000000044</v>
      </c>
    </row>
    <row r="79" spans="1:28" x14ac:dyDescent="0.25">
      <c r="A79" s="13">
        <f>Phreeqc_Output!A80</f>
        <v>79</v>
      </c>
      <c r="B79" s="13" t="s">
        <v>15</v>
      </c>
      <c r="C79" s="14">
        <f t="shared" si="3"/>
        <v>76</v>
      </c>
      <c r="D79" s="8">
        <f>Phreeqc_Output!D80</f>
        <v>94.6</v>
      </c>
      <c r="E79" s="8">
        <f>Phreeqc_Output!E80</f>
        <v>1.6249E-2</v>
      </c>
      <c r="F79" s="8">
        <f>Phreeqc_Output!F80</f>
        <v>4.2908000000000002E-2</v>
      </c>
      <c r="G79" s="8">
        <f>Phreeqc_Output!G80</f>
        <v>541.48</v>
      </c>
      <c r="H79" s="8">
        <f>Phreeqc_Output!H80</f>
        <v>7.9413999999999995E-3</v>
      </c>
      <c r="I79" s="8">
        <f>Phreeqc_Output!I80</f>
        <v>14.912000000000001</v>
      </c>
      <c r="J79" s="8">
        <f>Phreeqc_Output!J80</f>
        <v>6.2998999999999999E-2</v>
      </c>
      <c r="K79" s="8">
        <f>Phreeqc_Output!K80</f>
        <v>0.34697</v>
      </c>
      <c r="L79" s="8">
        <f>Phreeqc_Output!L80</f>
        <v>1.6953000000000001E-3</v>
      </c>
      <c r="M79" s="8">
        <f>Phreeqc_Output!M80</f>
        <v>30.233000000000001</v>
      </c>
      <c r="N79" s="8">
        <f>Phreeqc_Output!N80</f>
        <v>28.623000000000001</v>
      </c>
      <c r="O79" s="8">
        <f>Phreeqc_Output!O80</f>
        <v>29.067</v>
      </c>
      <c r="P79" s="8">
        <f>Phreeqc_Output!P80</f>
        <v>25.425999999999998</v>
      </c>
      <c r="Q79" s="8">
        <f>Phreeqc_Output!Q80</f>
        <v>1.6320999999999999E-2</v>
      </c>
      <c r="R79" s="8">
        <f>Phreeqc_Output!R80</f>
        <v>1.1181000000000001</v>
      </c>
      <c r="S79" s="8">
        <f>Phreeqc_Output!S80</f>
        <v>26.196999999999999</v>
      </c>
      <c r="T79" s="8">
        <f>Phreeqc_Output!T80</f>
        <v>3.1681000000000001E-2</v>
      </c>
      <c r="U79" s="8">
        <f>Phreeqc_Output!U80</f>
        <v>0.14704</v>
      </c>
      <c r="V79" s="8">
        <f>Phreeqc_Output!V80</f>
        <v>2117.6</v>
      </c>
      <c r="W79" s="8">
        <f>Phreeqc_Output!W80</f>
        <v>4.0304E-2</v>
      </c>
      <c r="X79" s="8">
        <f>Phreeqc_Output!X80</f>
        <v>1.8795000000000001E-3</v>
      </c>
      <c r="Y79" s="8">
        <f>Phreeqc_Output!Y80</f>
        <v>0.40577000000000002</v>
      </c>
      <c r="Z79" s="8">
        <f>Phreeqc_Output!Z80</f>
        <v>6.2199</v>
      </c>
      <c r="AA79" s="13">
        <f>Phreeqc_Output!C80</f>
        <v>3.6047899999999999</v>
      </c>
      <c r="AB79" s="15">
        <f t="shared" si="4"/>
        <v>0.76000000000000045</v>
      </c>
    </row>
    <row r="80" spans="1:28" x14ac:dyDescent="0.25">
      <c r="A80" s="13">
        <f>Phreeqc_Output!A81</f>
        <v>80</v>
      </c>
      <c r="B80" s="13" t="s">
        <v>15</v>
      </c>
      <c r="C80" s="14">
        <f t="shared" si="3"/>
        <v>77</v>
      </c>
      <c r="D80" s="8">
        <f>Phreeqc_Output!D81</f>
        <v>95.844999999999999</v>
      </c>
      <c r="E80" s="8">
        <f>Phreeqc_Output!E81</f>
        <v>1.6003E-2</v>
      </c>
      <c r="F80" s="8">
        <f>Phreeqc_Output!F81</f>
        <v>4.2842999999999999E-2</v>
      </c>
      <c r="G80" s="8">
        <f>Phreeqc_Output!G81</f>
        <v>541.17999999999995</v>
      </c>
      <c r="H80" s="8">
        <f>Phreeqc_Output!H81</f>
        <v>8.0429000000000004E-3</v>
      </c>
      <c r="I80" s="8">
        <f>Phreeqc_Output!I81</f>
        <v>14.898</v>
      </c>
      <c r="J80" s="8">
        <f>Phreeqc_Output!J81</f>
        <v>6.3821000000000003E-2</v>
      </c>
      <c r="K80" s="8">
        <f>Phreeqc_Output!K81</f>
        <v>0.35149000000000002</v>
      </c>
      <c r="L80" s="8">
        <f>Phreeqc_Output!L81</f>
        <v>1.681E-3</v>
      </c>
      <c r="M80" s="8">
        <f>Phreeqc_Output!M81</f>
        <v>30.959</v>
      </c>
      <c r="N80" s="8">
        <f>Phreeqc_Output!N81</f>
        <v>27.872</v>
      </c>
      <c r="O80" s="8">
        <f>Phreeqc_Output!O81</f>
        <v>29.36</v>
      </c>
      <c r="P80" s="8">
        <f>Phreeqc_Output!P81</f>
        <v>25.748999999999999</v>
      </c>
      <c r="Q80" s="8">
        <f>Phreeqc_Output!Q81</f>
        <v>1.6416E-2</v>
      </c>
      <c r="R80" s="8">
        <f>Phreeqc_Output!R81</f>
        <v>1.1060000000000001</v>
      </c>
      <c r="S80" s="8">
        <f>Phreeqc_Output!S81</f>
        <v>25.856000000000002</v>
      </c>
      <c r="T80" s="8">
        <f>Phreeqc_Output!T81</f>
        <v>3.2079000000000003E-2</v>
      </c>
      <c r="U80" s="8">
        <f>Phreeqc_Output!U81</f>
        <v>0.14868000000000001</v>
      </c>
      <c r="V80" s="8">
        <f>Phreeqc_Output!V81</f>
        <v>2126.1</v>
      </c>
      <c r="W80" s="8">
        <f>Phreeqc_Output!W81</f>
        <v>3.8667E-2</v>
      </c>
      <c r="X80" s="8">
        <f>Phreeqc_Output!X81</f>
        <v>1.8927E-3</v>
      </c>
      <c r="Y80" s="8">
        <f>Phreeqc_Output!Y81</f>
        <v>0.40135999999999999</v>
      </c>
      <c r="Z80" s="8">
        <f>Phreeqc_Output!Z81</f>
        <v>6.2942</v>
      </c>
      <c r="AA80" s="13">
        <f>Phreeqc_Output!C81</f>
        <v>3.6010499999999999</v>
      </c>
      <c r="AB80" s="15">
        <f t="shared" si="4"/>
        <v>0.77000000000000046</v>
      </c>
    </row>
    <row r="81" spans="1:28" x14ac:dyDescent="0.25">
      <c r="A81" s="13">
        <f>Phreeqc_Output!A82</f>
        <v>81</v>
      </c>
      <c r="B81" s="13" t="s">
        <v>15</v>
      </c>
      <c r="C81" s="14">
        <f t="shared" si="3"/>
        <v>78</v>
      </c>
      <c r="D81" s="8">
        <f>Phreeqc_Output!D82</f>
        <v>97.088999999999999</v>
      </c>
      <c r="E81" s="8">
        <f>Phreeqc_Output!E82</f>
        <v>1.5757E-2</v>
      </c>
      <c r="F81" s="8">
        <f>Phreeqc_Output!F82</f>
        <v>4.2778999999999998E-2</v>
      </c>
      <c r="G81" s="8">
        <f>Phreeqc_Output!G82</f>
        <v>540.88</v>
      </c>
      <c r="H81" s="8">
        <f>Phreeqc_Output!H82</f>
        <v>8.1443999999999996E-3</v>
      </c>
      <c r="I81" s="8">
        <f>Phreeqc_Output!I82</f>
        <v>14.885</v>
      </c>
      <c r="J81" s="8">
        <f>Phreeqc_Output!J82</f>
        <v>6.4643000000000006E-2</v>
      </c>
      <c r="K81" s="8">
        <f>Phreeqc_Output!K82</f>
        <v>0.35602</v>
      </c>
      <c r="L81" s="8">
        <f>Phreeqc_Output!L82</f>
        <v>1.6672E-3</v>
      </c>
      <c r="M81" s="8">
        <f>Phreeqc_Output!M82</f>
        <v>31.684999999999999</v>
      </c>
      <c r="N81" s="8">
        <f>Phreeqc_Output!N82</f>
        <v>27.120999999999999</v>
      </c>
      <c r="O81" s="8">
        <f>Phreeqc_Output!O82</f>
        <v>29.654</v>
      </c>
      <c r="P81" s="8">
        <f>Phreeqc_Output!P82</f>
        <v>26.073</v>
      </c>
      <c r="Q81" s="8">
        <f>Phreeqc_Output!Q82</f>
        <v>1.6511999999999999E-2</v>
      </c>
      <c r="R81" s="8">
        <f>Phreeqc_Output!R82</f>
        <v>1.0940000000000001</v>
      </c>
      <c r="S81" s="8">
        <f>Phreeqc_Output!S82</f>
        <v>25.513999999999999</v>
      </c>
      <c r="T81" s="8">
        <f>Phreeqc_Output!T82</f>
        <v>3.2476999999999999E-2</v>
      </c>
      <c r="U81" s="8">
        <f>Phreeqc_Output!U82</f>
        <v>0.15032000000000001</v>
      </c>
      <c r="V81" s="8">
        <f>Phreeqc_Output!V82</f>
        <v>2134.5</v>
      </c>
      <c r="W81" s="8">
        <f>Phreeqc_Output!W82</f>
        <v>3.7028999999999999E-2</v>
      </c>
      <c r="X81" s="8">
        <f>Phreeqc_Output!X82</f>
        <v>1.9058E-3</v>
      </c>
      <c r="Y81" s="8">
        <f>Phreeqc_Output!Y82</f>
        <v>0.39695999999999998</v>
      </c>
      <c r="Z81" s="8">
        <f>Phreeqc_Output!Z82</f>
        <v>6.3684000000000003</v>
      </c>
      <c r="AA81" s="13">
        <f>Phreeqc_Output!C82</f>
        <v>3.5973999999999999</v>
      </c>
      <c r="AB81" s="15">
        <f t="shared" si="4"/>
        <v>0.78000000000000047</v>
      </c>
    </row>
    <row r="82" spans="1:28" x14ac:dyDescent="0.25">
      <c r="A82" s="13">
        <f>Phreeqc_Output!A83</f>
        <v>82</v>
      </c>
      <c r="B82" s="13" t="s">
        <v>15</v>
      </c>
      <c r="C82" s="14">
        <f t="shared" si="3"/>
        <v>79</v>
      </c>
      <c r="D82" s="8">
        <f>Phreeqc_Output!D83</f>
        <v>98.334000000000003</v>
      </c>
      <c r="E82" s="8">
        <f>Phreeqc_Output!E83</f>
        <v>1.5509999999999999E-2</v>
      </c>
      <c r="F82" s="8">
        <f>Phreeqc_Output!F83</f>
        <v>4.2715000000000003E-2</v>
      </c>
      <c r="G82" s="8">
        <f>Phreeqc_Output!G83</f>
        <v>540.59</v>
      </c>
      <c r="H82" s="8">
        <f>Phreeqc_Output!H83</f>
        <v>8.2459000000000005E-3</v>
      </c>
      <c r="I82" s="8">
        <f>Phreeqc_Output!I83</f>
        <v>14.871</v>
      </c>
      <c r="J82" s="8">
        <f>Phreeqc_Output!J83</f>
        <v>6.5463999999999994E-2</v>
      </c>
      <c r="K82" s="8">
        <f>Phreeqc_Output!K83</f>
        <v>0.36054000000000003</v>
      </c>
      <c r="L82" s="8">
        <f>Phreeqc_Output!L83</f>
        <v>1.6539E-3</v>
      </c>
      <c r="M82" s="8">
        <f>Phreeqc_Output!M83</f>
        <v>32.411999999999999</v>
      </c>
      <c r="N82" s="8">
        <f>Phreeqc_Output!N83</f>
        <v>26.370999999999999</v>
      </c>
      <c r="O82" s="8">
        <f>Phreeqc_Output!O83</f>
        <v>29.946999999999999</v>
      </c>
      <c r="P82" s="8">
        <f>Phreeqc_Output!P83</f>
        <v>26.396000000000001</v>
      </c>
      <c r="Q82" s="8">
        <f>Phreeqc_Output!Q83</f>
        <v>1.6607E-2</v>
      </c>
      <c r="R82" s="8">
        <f>Phreeqc_Output!R83</f>
        <v>1.0820000000000001</v>
      </c>
      <c r="S82" s="8">
        <f>Phreeqc_Output!S83</f>
        <v>25.172999999999998</v>
      </c>
      <c r="T82" s="8">
        <f>Phreeqc_Output!T83</f>
        <v>3.2875000000000001E-2</v>
      </c>
      <c r="U82" s="8">
        <f>Phreeqc_Output!U83</f>
        <v>0.15195</v>
      </c>
      <c r="V82" s="8">
        <f>Phreeqc_Output!V83</f>
        <v>2143</v>
      </c>
      <c r="W82" s="8">
        <f>Phreeqc_Output!W83</f>
        <v>3.5392E-2</v>
      </c>
      <c r="X82" s="8">
        <f>Phreeqc_Output!X83</f>
        <v>1.9189999999999999E-3</v>
      </c>
      <c r="Y82" s="8">
        <f>Phreeqc_Output!Y83</f>
        <v>0.39255000000000001</v>
      </c>
      <c r="Z82" s="8">
        <f>Phreeqc_Output!Z83</f>
        <v>6.4427000000000003</v>
      </c>
      <c r="AA82" s="13">
        <f>Phreeqc_Output!C83</f>
        <v>3.5938400000000001</v>
      </c>
      <c r="AB82" s="15">
        <f t="shared" si="4"/>
        <v>0.79000000000000048</v>
      </c>
    </row>
    <row r="83" spans="1:28" x14ac:dyDescent="0.25">
      <c r="A83" s="13">
        <f>Phreeqc_Output!A84</f>
        <v>83</v>
      </c>
      <c r="B83" s="13" t="s">
        <v>15</v>
      </c>
      <c r="C83" s="14">
        <f t="shared" si="3"/>
        <v>80</v>
      </c>
      <c r="D83" s="8">
        <f>Phreeqc_Output!D84</f>
        <v>99.578000000000003</v>
      </c>
      <c r="E83" s="8">
        <f>Phreeqc_Output!E84</f>
        <v>1.5264E-2</v>
      </c>
      <c r="F83" s="8">
        <f>Phreeqc_Output!F84</f>
        <v>4.265E-2</v>
      </c>
      <c r="G83" s="8">
        <f>Phreeqc_Output!G84</f>
        <v>540.29</v>
      </c>
      <c r="H83" s="8">
        <f>Phreeqc_Output!H84</f>
        <v>8.3473999999999996E-3</v>
      </c>
      <c r="I83" s="8">
        <f>Phreeqc_Output!I84</f>
        <v>14.858000000000001</v>
      </c>
      <c r="J83" s="8">
        <f>Phreeqc_Output!J84</f>
        <v>6.6285999999999998E-2</v>
      </c>
      <c r="K83" s="8">
        <f>Phreeqc_Output!K84</f>
        <v>0.36506</v>
      </c>
      <c r="L83" s="8">
        <f>Phreeqc_Output!L84</f>
        <v>1.6410000000000001E-3</v>
      </c>
      <c r="M83" s="8">
        <f>Phreeqc_Output!M84</f>
        <v>33.139000000000003</v>
      </c>
      <c r="N83" s="8">
        <f>Phreeqc_Output!N84</f>
        <v>25.62</v>
      </c>
      <c r="O83" s="8">
        <f>Phreeqc_Output!O84</f>
        <v>30.241</v>
      </c>
      <c r="P83" s="8">
        <f>Phreeqc_Output!P84</f>
        <v>26.72</v>
      </c>
      <c r="Q83" s="8">
        <f>Phreeqc_Output!Q84</f>
        <v>1.6702999999999999E-2</v>
      </c>
      <c r="R83" s="8">
        <f>Phreeqc_Output!R84</f>
        <v>1.07</v>
      </c>
      <c r="S83" s="8">
        <f>Phreeqc_Output!S84</f>
        <v>24.831</v>
      </c>
      <c r="T83" s="8">
        <f>Phreeqc_Output!T84</f>
        <v>3.3272999999999997E-2</v>
      </c>
      <c r="U83" s="8">
        <f>Phreeqc_Output!U84</f>
        <v>0.15359</v>
      </c>
      <c r="V83" s="8">
        <f>Phreeqc_Output!V84</f>
        <v>2151.4</v>
      </c>
      <c r="W83" s="8">
        <f>Phreeqc_Output!W84</f>
        <v>3.3755E-2</v>
      </c>
      <c r="X83" s="8">
        <f>Phreeqc_Output!X84</f>
        <v>1.9322E-3</v>
      </c>
      <c r="Y83" s="8">
        <f>Phreeqc_Output!Y84</f>
        <v>0.38815</v>
      </c>
      <c r="Z83" s="8">
        <f>Phreeqc_Output!Z84</f>
        <v>6.5168999999999997</v>
      </c>
      <c r="AA83" s="13">
        <f>Phreeqc_Output!C84</f>
        <v>3.5903700000000001</v>
      </c>
      <c r="AB83" s="15">
        <f t="shared" si="4"/>
        <v>0.80000000000000049</v>
      </c>
    </row>
    <row r="84" spans="1:28" x14ac:dyDescent="0.25">
      <c r="A84" s="13">
        <f>Phreeqc_Output!A85</f>
        <v>84</v>
      </c>
      <c r="B84" s="13" t="s">
        <v>15</v>
      </c>
      <c r="C84" s="14">
        <f t="shared" si="3"/>
        <v>81</v>
      </c>
      <c r="D84" s="8">
        <f>Phreeqc_Output!D85</f>
        <v>100.82</v>
      </c>
      <c r="E84" s="8">
        <f>Phreeqc_Output!E85</f>
        <v>1.5017000000000001E-2</v>
      </c>
      <c r="F84" s="8">
        <f>Phreeqc_Output!F85</f>
        <v>4.2585999999999999E-2</v>
      </c>
      <c r="G84" s="8">
        <f>Phreeqc_Output!G85</f>
        <v>540</v>
      </c>
      <c r="H84" s="8">
        <f>Phreeqc_Output!H85</f>
        <v>8.4489000000000005E-3</v>
      </c>
      <c r="I84" s="8">
        <f>Phreeqc_Output!I85</f>
        <v>14.843999999999999</v>
      </c>
      <c r="J84" s="8">
        <f>Phreeqc_Output!J85</f>
        <v>6.7107E-2</v>
      </c>
      <c r="K84" s="8">
        <f>Phreeqc_Output!K85</f>
        <v>0.36958000000000002</v>
      </c>
      <c r="L84" s="8">
        <f>Phreeqc_Output!L85</f>
        <v>1.6285E-3</v>
      </c>
      <c r="M84" s="8">
        <f>Phreeqc_Output!M85</f>
        <v>33.866999999999997</v>
      </c>
      <c r="N84" s="8">
        <f>Phreeqc_Output!N85</f>
        <v>24.869</v>
      </c>
      <c r="O84" s="8">
        <f>Phreeqc_Output!O85</f>
        <v>30.533999999999999</v>
      </c>
      <c r="P84" s="8">
        <f>Phreeqc_Output!P85</f>
        <v>27.042999999999999</v>
      </c>
      <c r="Q84" s="8">
        <f>Phreeqc_Output!Q85</f>
        <v>1.6799000000000001E-2</v>
      </c>
      <c r="R84" s="8">
        <f>Phreeqc_Output!R85</f>
        <v>1.0580000000000001</v>
      </c>
      <c r="S84" s="8">
        <f>Phreeqc_Output!S85</f>
        <v>24.49</v>
      </c>
      <c r="T84" s="8">
        <f>Phreeqc_Output!T85</f>
        <v>3.3671E-2</v>
      </c>
      <c r="U84" s="8">
        <f>Phreeqc_Output!U85</f>
        <v>0.15523000000000001</v>
      </c>
      <c r="V84" s="8">
        <f>Phreeqc_Output!V85</f>
        <v>2159.8000000000002</v>
      </c>
      <c r="W84" s="8">
        <f>Phreeqc_Output!W85</f>
        <v>3.2118000000000001E-2</v>
      </c>
      <c r="X84" s="8">
        <f>Phreeqc_Output!X85</f>
        <v>1.9453999999999999E-3</v>
      </c>
      <c r="Y84" s="8">
        <f>Phreeqc_Output!Y85</f>
        <v>0.38374000000000003</v>
      </c>
      <c r="Z84" s="8">
        <f>Phreeqc_Output!Z85</f>
        <v>6.5911</v>
      </c>
      <c r="AA84" s="13">
        <f>Phreeqc_Output!C85</f>
        <v>3.5869800000000001</v>
      </c>
      <c r="AB84" s="15">
        <f t="shared" si="4"/>
        <v>0.8100000000000005</v>
      </c>
    </row>
    <row r="85" spans="1:28" x14ac:dyDescent="0.25">
      <c r="A85" s="13">
        <f>Phreeqc_Output!A86</f>
        <v>85</v>
      </c>
      <c r="B85" s="13" t="s">
        <v>15</v>
      </c>
      <c r="C85" s="14">
        <f t="shared" si="3"/>
        <v>82</v>
      </c>
      <c r="D85" s="8">
        <f>Phreeqc_Output!D86</f>
        <v>102.07</v>
      </c>
      <c r="E85" s="8">
        <f>Phreeqc_Output!E86</f>
        <v>1.4770999999999999E-2</v>
      </c>
      <c r="F85" s="8">
        <f>Phreeqc_Output!F86</f>
        <v>4.2521000000000003E-2</v>
      </c>
      <c r="G85" s="8">
        <f>Phreeqc_Output!G86</f>
        <v>539.70000000000005</v>
      </c>
      <c r="H85" s="8">
        <f>Phreeqc_Output!H86</f>
        <v>8.5503999999999997E-3</v>
      </c>
      <c r="I85" s="8">
        <f>Phreeqc_Output!I86</f>
        <v>14.831</v>
      </c>
      <c r="J85" s="8">
        <f>Phreeqc_Output!J86</f>
        <v>6.7929000000000003E-2</v>
      </c>
      <c r="K85" s="8">
        <f>Phreeqc_Output!K86</f>
        <v>0.37409999999999999</v>
      </c>
      <c r="L85" s="8">
        <f>Phreeqc_Output!L86</f>
        <v>1.6164E-3</v>
      </c>
      <c r="M85" s="8">
        <f>Phreeqc_Output!M86</f>
        <v>34.594999999999999</v>
      </c>
      <c r="N85" s="8">
        <f>Phreeqc_Output!N86</f>
        <v>24.117999999999999</v>
      </c>
      <c r="O85" s="8">
        <f>Phreeqc_Output!O86</f>
        <v>30.827000000000002</v>
      </c>
      <c r="P85" s="8">
        <f>Phreeqc_Output!P86</f>
        <v>27.367000000000001</v>
      </c>
      <c r="Q85" s="8">
        <f>Phreeqc_Output!Q86</f>
        <v>1.6893999999999999E-2</v>
      </c>
      <c r="R85" s="8">
        <f>Phreeqc_Output!R86</f>
        <v>1.046</v>
      </c>
      <c r="S85" s="8">
        <f>Phreeqc_Output!S86</f>
        <v>24.148</v>
      </c>
      <c r="T85" s="8">
        <f>Phreeqc_Output!T86</f>
        <v>3.4068000000000001E-2</v>
      </c>
      <c r="U85" s="8">
        <f>Phreeqc_Output!U86</f>
        <v>0.15686</v>
      </c>
      <c r="V85" s="8">
        <f>Phreeqc_Output!V86</f>
        <v>2168.3000000000002</v>
      </c>
      <c r="W85" s="8">
        <f>Phreeqc_Output!W86</f>
        <v>3.0481000000000001E-2</v>
      </c>
      <c r="X85" s="8">
        <f>Phreeqc_Output!X86</f>
        <v>1.9585000000000002E-3</v>
      </c>
      <c r="Y85" s="8">
        <f>Phreeqc_Output!Y86</f>
        <v>0.37933</v>
      </c>
      <c r="Z85" s="8">
        <f>Phreeqc_Output!Z86</f>
        <v>6.6654</v>
      </c>
      <c r="AA85" s="13">
        <f>Phreeqc_Output!C86</f>
        <v>3.5836700000000001</v>
      </c>
      <c r="AB85" s="15">
        <f t="shared" si="4"/>
        <v>0.82000000000000051</v>
      </c>
    </row>
    <row r="86" spans="1:28" x14ac:dyDescent="0.25">
      <c r="A86" s="13">
        <f>Phreeqc_Output!A87</f>
        <v>86</v>
      </c>
      <c r="B86" s="13" t="s">
        <v>15</v>
      </c>
      <c r="C86" s="14">
        <f t="shared" si="3"/>
        <v>83</v>
      </c>
      <c r="D86" s="8">
        <f>Phreeqc_Output!D87</f>
        <v>103.31</v>
      </c>
      <c r="E86" s="8">
        <f>Phreeqc_Output!E87</f>
        <v>1.4525E-2</v>
      </c>
      <c r="F86" s="8">
        <f>Phreeqc_Output!F87</f>
        <v>4.2457000000000002E-2</v>
      </c>
      <c r="G86" s="8">
        <f>Phreeqc_Output!G87</f>
        <v>539.41</v>
      </c>
      <c r="H86" s="8">
        <f>Phreeqc_Output!H87</f>
        <v>8.6519000000000006E-3</v>
      </c>
      <c r="I86" s="8">
        <f>Phreeqc_Output!I87</f>
        <v>14.817</v>
      </c>
      <c r="J86" s="8">
        <f>Phreeqc_Output!J87</f>
        <v>6.8750000000000006E-2</v>
      </c>
      <c r="K86" s="8">
        <f>Phreeqc_Output!K87</f>
        <v>0.37863000000000002</v>
      </c>
      <c r="L86" s="8">
        <f>Phreeqc_Output!L87</f>
        <v>1.6046000000000001E-3</v>
      </c>
      <c r="M86" s="8">
        <f>Phreeqc_Output!M87</f>
        <v>35.323999999999998</v>
      </c>
      <c r="N86" s="8">
        <f>Phreeqc_Output!N87</f>
        <v>23.367999999999999</v>
      </c>
      <c r="O86" s="8">
        <f>Phreeqc_Output!O87</f>
        <v>31.120999999999999</v>
      </c>
      <c r="P86" s="8">
        <f>Phreeqc_Output!P87</f>
        <v>27.690999999999999</v>
      </c>
      <c r="Q86" s="8">
        <f>Phreeqc_Output!Q87</f>
        <v>1.6990000000000002E-2</v>
      </c>
      <c r="R86" s="8">
        <f>Phreeqc_Output!R87</f>
        <v>1.034</v>
      </c>
      <c r="S86" s="8">
        <f>Phreeqc_Output!S87</f>
        <v>23.806999999999999</v>
      </c>
      <c r="T86" s="8">
        <f>Phreeqc_Output!T87</f>
        <v>3.4465999999999997E-2</v>
      </c>
      <c r="U86" s="8">
        <f>Phreeqc_Output!U87</f>
        <v>0.1585</v>
      </c>
      <c r="V86" s="8">
        <f>Phreeqc_Output!V87</f>
        <v>2176.6999999999998</v>
      </c>
      <c r="W86" s="8">
        <f>Phreeqc_Output!W87</f>
        <v>2.8844000000000002E-2</v>
      </c>
      <c r="X86" s="8">
        <f>Phreeqc_Output!X87</f>
        <v>1.9716999999999998E-3</v>
      </c>
      <c r="Y86" s="8">
        <f>Phreeqc_Output!Y87</f>
        <v>0.37492999999999999</v>
      </c>
      <c r="Z86" s="8">
        <f>Phreeqc_Output!Z87</f>
        <v>6.7396000000000003</v>
      </c>
      <c r="AA86" s="13">
        <f>Phreeqc_Output!C87</f>
        <v>3.5804399999999998</v>
      </c>
      <c r="AB86" s="15">
        <f t="shared" si="4"/>
        <v>0.83000000000000052</v>
      </c>
    </row>
    <row r="87" spans="1:28" x14ac:dyDescent="0.25">
      <c r="A87" s="13">
        <f>Phreeqc_Output!A88</f>
        <v>87</v>
      </c>
      <c r="B87" s="13" t="s">
        <v>15</v>
      </c>
      <c r="C87" s="14">
        <f t="shared" si="3"/>
        <v>84</v>
      </c>
      <c r="D87" s="8">
        <f>Phreeqc_Output!D88</f>
        <v>104.56</v>
      </c>
      <c r="E87" s="8">
        <f>Phreeqc_Output!E88</f>
        <v>1.4278000000000001E-2</v>
      </c>
      <c r="F87" s="8">
        <f>Phreeqc_Output!F88</f>
        <v>4.2393E-2</v>
      </c>
      <c r="G87" s="8">
        <f>Phreeqc_Output!G88</f>
        <v>539.12</v>
      </c>
      <c r="H87" s="8">
        <f>Phreeqc_Output!H88</f>
        <v>8.7533999999999997E-3</v>
      </c>
      <c r="I87" s="8">
        <f>Phreeqc_Output!I88</f>
        <v>14.803000000000001</v>
      </c>
      <c r="J87" s="8">
        <f>Phreeqc_Output!J88</f>
        <v>6.9571999999999995E-2</v>
      </c>
      <c r="K87" s="8">
        <f>Phreeqc_Output!K88</f>
        <v>0.38314999999999999</v>
      </c>
      <c r="L87" s="8">
        <f>Phreeqc_Output!L88</f>
        <v>1.5931999999999999E-3</v>
      </c>
      <c r="M87" s="8">
        <f>Phreeqc_Output!M88</f>
        <v>36.054000000000002</v>
      </c>
      <c r="N87" s="8">
        <f>Phreeqc_Output!N88</f>
        <v>22.617000000000001</v>
      </c>
      <c r="O87" s="8">
        <f>Phreeqc_Output!O88</f>
        <v>31.414000000000001</v>
      </c>
      <c r="P87" s="8">
        <f>Phreeqc_Output!P88</f>
        <v>28.013999999999999</v>
      </c>
      <c r="Q87" s="8">
        <f>Phreeqc_Output!Q88</f>
        <v>1.7086E-2</v>
      </c>
      <c r="R87" s="8">
        <f>Phreeqc_Output!R88</f>
        <v>1.0219</v>
      </c>
      <c r="S87" s="8">
        <f>Phreeqc_Output!S88</f>
        <v>23.465</v>
      </c>
      <c r="T87" s="8">
        <f>Phreeqc_Output!T88</f>
        <v>3.4863999999999999E-2</v>
      </c>
      <c r="U87" s="8">
        <f>Phreeqc_Output!U88</f>
        <v>0.16014</v>
      </c>
      <c r="V87" s="8">
        <f>Phreeqc_Output!V88</f>
        <v>2185.1999999999998</v>
      </c>
      <c r="W87" s="8">
        <f>Phreeqc_Output!W88</f>
        <v>2.7206999999999999E-2</v>
      </c>
      <c r="X87" s="8">
        <f>Phreeqc_Output!X88</f>
        <v>1.9848999999999999E-3</v>
      </c>
      <c r="Y87" s="8">
        <f>Phreeqc_Output!Y88</f>
        <v>0.37052000000000002</v>
      </c>
      <c r="Z87" s="8">
        <f>Phreeqc_Output!Z88</f>
        <v>6.8137999999999996</v>
      </c>
      <c r="AA87" s="13">
        <f>Phreeqc_Output!C88</f>
        <v>3.57728</v>
      </c>
      <c r="AB87" s="15">
        <f t="shared" si="4"/>
        <v>0.84000000000000052</v>
      </c>
    </row>
    <row r="88" spans="1:28" x14ac:dyDescent="0.25">
      <c r="A88" s="13">
        <f>Phreeqc_Output!A89</f>
        <v>88</v>
      </c>
      <c r="B88" s="13" t="s">
        <v>15</v>
      </c>
      <c r="C88" s="14">
        <f t="shared" si="3"/>
        <v>85</v>
      </c>
      <c r="D88" s="8">
        <f>Phreeqc_Output!D89</f>
        <v>105.8</v>
      </c>
      <c r="E88" s="8">
        <f>Phreeqc_Output!E89</f>
        <v>1.4031999999999999E-2</v>
      </c>
      <c r="F88" s="8">
        <f>Phreeqc_Output!F89</f>
        <v>4.2327999999999998E-2</v>
      </c>
      <c r="G88" s="8">
        <f>Phreeqc_Output!G89</f>
        <v>538.83000000000004</v>
      </c>
      <c r="H88" s="8">
        <f>Phreeqc_Output!H89</f>
        <v>8.855E-3</v>
      </c>
      <c r="I88" s="8">
        <f>Phreeqc_Output!I89</f>
        <v>14.79</v>
      </c>
      <c r="J88" s="8">
        <f>Phreeqc_Output!J89</f>
        <v>7.0393999999999998E-2</v>
      </c>
      <c r="K88" s="8">
        <f>Phreeqc_Output!K89</f>
        <v>0.38767000000000001</v>
      </c>
      <c r="L88" s="8">
        <f>Phreeqc_Output!L89</f>
        <v>1.5822E-3</v>
      </c>
      <c r="M88" s="8">
        <f>Phreeqc_Output!M89</f>
        <v>36.783999999999999</v>
      </c>
      <c r="N88" s="8">
        <f>Phreeqc_Output!N89</f>
        <v>21.866</v>
      </c>
      <c r="O88" s="8">
        <f>Phreeqc_Output!O89</f>
        <v>31.707000000000001</v>
      </c>
      <c r="P88" s="8">
        <f>Phreeqc_Output!P89</f>
        <v>28.338000000000001</v>
      </c>
      <c r="Q88" s="8">
        <f>Phreeqc_Output!Q89</f>
        <v>1.7180999999999998E-2</v>
      </c>
      <c r="R88" s="8">
        <f>Phreeqc_Output!R89</f>
        <v>1.0099</v>
      </c>
      <c r="S88" s="8">
        <f>Phreeqc_Output!S89</f>
        <v>23.123999999999999</v>
      </c>
      <c r="T88" s="8">
        <f>Phreeqc_Output!T89</f>
        <v>3.5262000000000002E-2</v>
      </c>
      <c r="U88" s="8">
        <f>Phreeqc_Output!U89</f>
        <v>0.16178000000000001</v>
      </c>
      <c r="V88" s="8">
        <f>Phreeqc_Output!V89</f>
        <v>2193.6</v>
      </c>
      <c r="W88" s="8">
        <f>Phreeqc_Output!W89</f>
        <v>2.5569999999999999E-2</v>
      </c>
      <c r="X88" s="8">
        <f>Phreeqc_Output!X89</f>
        <v>1.9981E-3</v>
      </c>
      <c r="Y88" s="8">
        <f>Phreeqc_Output!Y89</f>
        <v>0.36612</v>
      </c>
      <c r="Z88" s="8">
        <f>Phreeqc_Output!Z89</f>
        <v>6.8880999999999997</v>
      </c>
      <c r="AA88" s="13">
        <f>Phreeqc_Output!C89</f>
        <v>3.5741900000000002</v>
      </c>
      <c r="AB88" s="15">
        <f t="shared" si="4"/>
        <v>0.85000000000000053</v>
      </c>
    </row>
    <row r="89" spans="1:28" x14ac:dyDescent="0.25">
      <c r="A89" s="13">
        <f>Phreeqc_Output!A90</f>
        <v>89</v>
      </c>
      <c r="B89" s="13" t="s">
        <v>15</v>
      </c>
      <c r="C89" s="14">
        <f t="shared" si="3"/>
        <v>86</v>
      </c>
      <c r="D89" s="8">
        <f>Phreeqc_Output!D90</f>
        <v>107.05</v>
      </c>
      <c r="E89" s="8">
        <f>Phreeqc_Output!E90</f>
        <v>1.3786E-2</v>
      </c>
      <c r="F89" s="8">
        <f>Phreeqc_Output!F90</f>
        <v>4.2264000000000003E-2</v>
      </c>
      <c r="G89" s="8">
        <f>Phreeqc_Output!G90</f>
        <v>538.54</v>
      </c>
      <c r="H89" s="8">
        <f>Phreeqc_Output!H90</f>
        <v>8.9564999999999992E-3</v>
      </c>
      <c r="I89" s="8">
        <f>Phreeqc_Output!I90</f>
        <v>14.776</v>
      </c>
      <c r="J89" s="8">
        <f>Phreeqc_Output!J90</f>
        <v>7.1215000000000001E-2</v>
      </c>
      <c r="K89" s="8">
        <f>Phreeqc_Output!K90</f>
        <v>0.39218999999999998</v>
      </c>
      <c r="L89" s="8">
        <f>Phreeqc_Output!L90</f>
        <v>1.5715E-3</v>
      </c>
      <c r="M89" s="8">
        <f>Phreeqc_Output!M90</f>
        <v>37.515000000000001</v>
      </c>
      <c r="N89" s="8">
        <f>Phreeqc_Output!N90</f>
        <v>21.116</v>
      </c>
      <c r="O89" s="8">
        <f>Phreeqc_Output!O90</f>
        <v>32.000999999999998</v>
      </c>
      <c r="P89" s="8">
        <f>Phreeqc_Output!P90</f>
        <v>28.661000000000001</v>
      </c>
      <c r="Q89" s="8">
        <f>Phreeqc_Output!Q90</f>
        <v>1.7277000000000001E-2</v>
      </c>
      <c r="R89" s="8">
        <f>Phreeqc_Output!R90</f>
        <v>0.99790000000000001</v>
      </c>
      <c r="S89" s="8">
        <f>Phreeqc_Output!S90</f>
        <v>22.782</v>
      </c>
      <c r="T89" s="8">
        <f>Phreeqc_Output!T90</f>
        <v>3.5659999999999997E-2</v>
      </c>
      <c r="U89" s="8">
        <f>Phreeqc_Output!U90</f>
        <v>0.16341</v>
      </c>
      <c r="V89" s="8">
        <f>Phreeqc_Output!V90</f>
        <v>2202.1</v>
      </c>
      <c r="W89" s="8">
        <f>Phreeqc_Output!W90</f>
        <v>2.3932999999999999E-2</v>
      </c>
      <c r="X89" s="8">
        <f>Phreeqc_Output!X90</f>
        <v>2.0111999999999999E-3</v>
      </c>
      <c r="Y89" s="8">
        <f>Phreeqc_Output!Y90</f>
        <v>0.36170999999999998</v>
      </c>
      <c r="Z89" s="8">
        <f>Phreeqc_Output!Z90</f>
        <v>6.9622999999999999</v>
      </c>
      <c r="AA89" s="13">
        <f>Phreeqc_Output!C90</f>
        <v>3.57117</v>
      </c>
      <c r="AB89" s="15">
        <f t="shared" si="4"/>
        <v>0.86000000000000054</v>
      </c>
    </row>
    <row r="90" spans="1:28" x14ac:dyDescent="0.25">
      <c r="A90" s="13">
        <f>Phreeqc_Output!A91</f>
        <v>90</v>
      </c>
      <c r="B90" s="13" t="s">
        <v>15</v>
      </c>
      <c r="C90" s="14">
        <f t="shared" si="3"/>
        <v>87</v>
      </c>
      <c r="D90" s="8">
        <f>Phreeqc_Output!D91</f>
        <v>108.29</v>
      </c>
      <c r="E90" s="8">
        <f>Phreeqc_Output!E91</f>
        <v>1.3539000000000001E-2</v>
      </c>
      <c r="F90" s="8">
        <f>Phreeqc_Output!F91</f>
        <v>4.2200000000000001E-2</v>
      </c>
      <c r="G90" s="8">
        <f>Phreeqc_Output!G91</f>
        <v>538.25</v>
      </c>
      <c r="H90" s="8">
        <f>Phreeqc_Output!H91</f>
        <v>9.0580000000000001E-3</v>
      </c>
      <c r="I90" s="8">
        <f>Phreeqc_Output!I91</f>
        <v>14.763</v>
      </c>
      <c r="J90" s="8">
        <f>Phreeqc_Output!J91</f>
        <v>7.2037000000000004E-2</v>
      </c>
      <c r="K90" s="8">
        <f>Phreeqc_Output!K91</f>
        <v>0.39671000000000001</v>
      </c>
      <c r="L90" s="8">
        <f>Phreeqc_Output!L91</f>
        <v>1.5610000000000001E-3</v>
      </c>
      <c r="M90" s="8">
        <f>Phreeqc_Output!M91</f>
        <v>38.246000000000002</v>
      </c>
      <c r="N90" s="8">
        <f>Phreeqc_Output!N91</f>
        <v>20.364999999999998</v>
      </c>
      <c r="O90" s="8">
        <f>Phreeqc_Output!O91</f>
        <v>32.293999999999997</v>
      </c>
      <c r="P90" s="8">
        <f>Phreeqc_Output!P91</f>
        <v>28.984999999999999</v>
      </c>
      <c r="Q90" s="8">
        <f>Phreeqc_Output!Q91</f>
        <v>1.7371999999999999E-2</v>
      </c>
      <c r="R90" s="8">
        <f>Phreeqc_Output!R91</f>
        <v>0.98587999999999998</v>
      </c>
      <c r="S90" s="8">
        <f>Phreeqc_Output!S91</f>
        <v>22.440999999999999</v>
      </c>
      <c r="T90" s="8">
        <f>Phreeqc_Output!T91</f>
        <v>3.6058E-2</v>
      </c>
      <c r="U90" s="8">
        <f>Phreeqc_Output!U91</f>
        <v>0.16505</v>
      </c>
      <c r="V90" s="8">
        <f>Phreeqc_Output!V91</f>
        <v>2210.6</v>
      </c>
      <c r="W90" s="8">
        <f>Phreeqc_Output!W91</f>
        <v>2.2296E-2</v>
      </c>
      <c r="X90" s="8">
        <f>Phreeqc_Output!X91</f>
        <v>2.0244E-3</v>
      </c>
      <c r="Y90" s="8">
        <f>Phreeqc_Output!Y91</f>
        <v>0.35730000000000001</v>
      </c>
      <c r="Z90" s="8">
        <f>Phreeqc_Output!Z91</f>
        <v>7.0365000000000002</v>
      </c>
      <c r="AA90" s="13">
        <f>Phreeqc_Output!C91</f>
        <v>3.5682100000000001</v>
      </c>
      <c r="AB90" s="15">
        <f t="shared" si="4"/>
        <v>0.87000000000000055</v>
      </c>
    </row>
    <row r="91" spans="1:28" x14ac:dyDescent="0.25">
      <c r="A91" s="13">
        <f>Phreeqc_Output!A92</f>
        <v>91</v>
      </c>
      <c r="B91" s="13" t="s">
        <v>15</v>
      </c>
      <c r="C91" s="14">
        <f t="shared" si="3"/>
        <v>88</v>
      </c>
      <c r="D91" s="8">
        <f>Phreeqc_Output!D92</f>
        <v>109.53</v>
      </c>
      <c r="E91" s="8">
        <f>Phreeqc_Output!E92</f>
        <v>1.3292999999999999E-2</v>
      </c>
      <c r="F91" s="8">
        <f>Phreeqc_Output!F92</f>
        <v>4.2134999999999999E-2</v>
      </c>
      <c r="G91" s="8">
        <f>Phreeqc_Output!G92</f>
        <v>537.96</v>
      </c>
      <c r="H91" s="8">
        <f>Phreeqc_Output!H92</f>
        <v>9.1594999999999992E-3</v>
      </c>
      <c r="I91" s="8">
        <f>Phreeqc_Output!I92</f>
        <v>14.749000000000001</v>
      </c>
      <c r="J91" s="8">
        <f>Phreeqc_Output!J92</f>
        <v>7.2858000000000006E-2</v>
      </c>
      <c r="K91" s="8">
        <f>Phreeqc_Output!K92</f>
        <v>0.40122999999999998</v>
      </c>
      <c r="L91" s="8">
        <f>Phreeqc_Output!L92</f>
        <v>1.5509E-3</v>
      </c>
      <c r="M91" s="8">
        <f>Phreeqc_Output!M92</f>
        <v>38.976999999999997</v>
      </c>
      <c r="N91" s="8">
        <f>Phreeqc_Output!N92</f>
        <v>19.614000000000001</v>
      </c>
      <c r="O91" s="8">
        <f>Phreeqc_Output!O92</f>
        <v>32.588000000000001</v>
      </c>
      <c r="P91" s="8">
        <f>Phreeqc_Output!P92</f>
        <v>29.308</v>
      </c>
      <c r="Q91" s="8">
        <f>Phreeqc_Output!Q92</f>
        <v>1.7468000000000001E-2</v>
      </c>
      <c r="R91" s="8">
        <f>Phreeqc_Output!R92</f>
        <v>0.97387000000000001</v>
      </c>
      <c r="S91" s="8">
        <f>Phreeqc_Output!S92</f>
        <v>22.099</v>
      </c>
      <c r="T91" s="8">
        <f>Phreeqc_Output!T92</f>
        <v>3.6456000000000002E-2</v>
      </c>
      <c r="U91" s="8">
        <f>Phreeqc_Output!U92</f>
        <v>0.16669</v>
      </c>
      <c r="V91" s="8">
        <f>Phreeqc_Output!V92</f>
        <v>2219</v>
      </c>
      <c r="W91" s="8">
        <f>Phreeqc_Output!W92</f>
        <v>2.0659E-2</v>
      </c>
      <c r="X91" s="8">
        <f>Phreeqc_Output!X92</f>
        <v>2.0376000000000001E-3</v>
      </c>
      <c r="Y91" s="8">
        <f>Phreeqc_Output!Y92</f>
        <v>0.35289999999999999</v>
      </c>
      <c r="Z91" s="8">
        <f>Phreeqc_Output!Z92</f>
        <v>7.1108000000000002</v>
      </c>
      <c r="AA91" s="13">
        <f>Phreeqc_Output!C92</f>
        <v>3.5653100000000002</v>
      </c>
      <c r="AB91" s="15">
        <f t="shared" si="4"/>
        <v>0.88000000000000056</v>
      </c>
    </row>
    <row r="92" spans="1:28" x14ac:dyDescent="0.25">
      <c r="A92" s="13">
        <f>Phreeqc_Output!A93</f>
        <v>92</v>
      </c>
      <c r="B92" s="13" t="s">
        <v>15</v>
      </c>
      <c r="C92" s="14">
        <f t="shared" si="3"/>
        <v>89</v>
      </c>
      <c r="D92" s="8">
        <f>Phreeqc_Output!D93</f>
        <v>110.78</v>
      </c>
      <c r="E92" s="8">
        <f>Phreeqc_Output!E93</f>
        <v>1.3046E-2</v>
      </c>
      <c r="F92" s="8">
        <f>Phreeqc_Output!F93</f>
        <v>4.2070999999999997E-2</v>
      </c>
      <c r="G92" s="8">
        <f>Phreeqc_Output!G93</f>
        <v>537.67999999999995</v>
      </c>
      <c r="H92" s="8">
        <f>Phreeqc_Output!H93</f>
        <v>9.2610000000000001E-3</v>
      </c>
      <c r="I92" s="8">
        <f>Phreeqc_Output!I93</f>
        <v>14.736000000000001</v>
      </c>
      <c r="J92" s="8">
        <f>Phreeqc_Output!J93</f>
        <v>7.3679999999999995E-2</v>
      </c>
      <c r="K92" s="8">
        <f>Phreeqc_Output!K93</f>
        <v>0.40576000000000001</v>
      </c>
      <c r="L92" s="8">
        <f>Phreeqc_Output!L93</f>
        <v>1.5410000000000001E-3</v>
      </c>
      <c r="M92" s="8">
        <f>Phreeqc_Output!M93</f>
        <v>39.709000000000003</v>
      </c>
      <c r="N92" s="8">
        <f>Phreeqc_Output!N93</f>
        <v>18.863</v>
      </c>
      <c r="O92" s="8">
        <f>Phreeqc_Output!O93</f>
        <v>32.881</v>
      </c>
      <c r="P92" s="8">
        <f>Phreeqc_Output!P93</f>
        <v>29.632000000000001</v>
      </c>
      <c r="Q92" s="8">
        <f>Phreeqc_Output!Q93</f>
        <v>1.7564E-2</v>
      </c>
      <c r="R92" s="8">
        <f>Phreeqc_Output!R93</f>
        <v>0.96184999999999998</v>
      </c>
      <c r="S92" s="8">
        <f>Phreeqc_Output!S93</f>
        <v>21.757999999999999</v>
      </c>
      <c r="T92" s="8">
        <f>Phreeqc_Output!T93</f>
        <v>3.6853999999999998E-2</v>
      </c>
      <c r="U92" s="8">
        <f>Phreeqc_Output!U93</f>
        <v>0.16832</v>
      </c>
      <c r="V92" s="8">
        <f>Phreeqc_Output!V93</f>
        <v>2227.5</v>
      </c>
      <c r="W92" s="8">
        <f>Phreeqc_Output!W93</f>
        <v>1.9021E-2</v>
      </c>
      <c r="X92" s="8">
        <f>Phreeqc_Output!X93</f>
        <v>2.0508000000000002E-3</v>
      </c>
      <c r="Y92" s="8">
        <f>Phreeqc_Output!Y93</f>
        <v>0.34849000000000002</v>
      </c>
      <c r="Z92" s="8">
        <f>Phreeqc_Output!Z93</f>
        <v>7.1849999999999996</v>
      </c>
      <c r="AA92" s="13">
        <f>Phreeqc_Output!C93</f>
        <v>3.5624799999999999</v>
      </c>
      <c r="AB92" s="15">
        <f t="shared" si="4"/>
        <v>0.89000000000000057</v>
      </c>
    </row>
    <row r="93" spans="1:28" x14ac:dyDescent="0.25">
      <c r="A93" s="13">
        <f>Phreeqc_Output!A94</f>
        <v>93</v>
      </c>
      <c r="B93" s="13" t="s">
        <v>15</v>
      </c>
      <c r="C93" s="14">
        <f t="shared" si="3"/>
        <v>90</v>
      </c>
      <c r="D93" s="8">
        <f>Phreeqc_Output!D94</f>
        <v>112.02</v>
      </c>
      <c r="E93" s="8">
        <f>Phreeqc_Output!E94</f>
        <v>1.2800000000000001E-2</v>
      </c>
      <c r="F93" s="8">
        <f>Phreeqc_Output!F94</f>
        <v>4.2007000000000003E-2</v>
      </c>
      <c r="G93" s="8">
        <f>Phreeqc_Output!G94</f>
        <v>537.39</v>
      </c>
      <c r="H93" s="8">
        <f>Phreeqc_Output!H94</f>
        <v>9.3624999999999993E-3</v>
      </c>
      <c r="I93" s="8">
        <f>Phreeqc_Output!I94</f>
        <v>14.722</v>
      </c>
      <c r="J93" s="8">
        <f>Phreeqc_Output!J94</f>
        <v>7.4501999999999999E-2</v>
      </c>
      <c r="K93" s="8">
        <f>Phreeqc_Output!K94</f>
        <v>0.41027999999999998</v>
      </c>
      <c r="L93" s="8">
        <f>Phreeqc_Output!L94</f>
        <v>1.5314E-3</v>
      </c>
      <c r="M93" s="8">
        <f>Phreeqc_Output!M94</f>
        <v>40.441000000000003</v>
      </c>
      <c r="N93" s="8">
        <f>Phreeqc_Output!N94</f>
        <v>18.113</v>
      </c>
      <c r="O93" s="8">
        <f>Phreeqc_Output!O94</f>
        <v>33.173999999999999</v>
      </c>
      <c r="P93" s="8">
        <f>Phreeqc_Output!P94</f>
        <v>29.954999999999998</v>
      </c>
      <c r="Q93" s="8">
        <f>Phreeqc_Output!Q94</f>
        <v>1.7659000000000001E-2</v>
      </c>
      <c r="R93" s="8">
        <f>Phreeqc_Output!R94</f>
        <v>0.94982999999999995</v>
      </c>
      <c r="S93" s="8">
        <f>Phreeqc_Output!S94</f>
        <v>21.416</v>
      </c>
      <c r="T93" s="8">
        <f>Phreeqc_Output!T94</f>
        <v>3.7252E-2</v>
      </c>
      <c r="U93" s="8">
        <f>Phreeqc_Output!U94</f>
        <v>0.16996</v>
      </c>
      <c r="V93" s="8">
        <f>Phreeqc_Output!V94</f>
        <v>2236</v>
      </c>
      <c r="W93" s="8">
        <f>Phreeqc_Output!W94</f>
        <v>1.7384E-2</v>
      </c>
      <c r="X93" s="8">
        <f>Phreeqc_Output!X94</f>
        <v>2.0639E-3</v>
      </c>
      <c r="Y93" s="8">
        <f>Phreeqc_Output!Y94</f>
        <v>0.34409000000000001</v>
      </c>
      <c r="Z93" s="8">
        <f>Phreeqc_Output!Z94</f>
        <v>7.2591999999999999</v>
      </c>
      <c r="AA93" s="13">
        <f>Phreeqc_Output!C94</f>
        <v>3.5596999999999999</v>
      </c>
      <c r="AB93" s="15">
        <f t="shared" si="4"/>
        <v>0.90000000000000058</v>
      </c>
    </row>
    <row r="94" spans="1:28" x14ac:dyDescent="0.25">
      <c r="A94" s="13">
        <f>Phreeqc_Output!A95</f>
        <v>94</v>
      </c>
      <c r="B94" s="13" t="s">
        <v>15</v>
      </c>
      <c r="C94" s="14">
        <f t="shared" si="3"/>
        <v>91</v>
      </c>
      <c r="D94" s="8">
        <f>Phreeqc_Output!D95</f>
        <v>113.27</v>
      </c>
      <c r="E94" s="8">
        <f>Phreeqc_Output!E95</f>
        <v>1.2553999999999999E-2</v>
      </c>
      <c r="F94" s="8">
        <f>Phreeqc_Output!F95</f>
        <v>4.1942E-2</v>
      </c>
      <c r="G94" s="8">
        <f>Phreeqc_Output!G95</f>
        <v>537.11</v>
      </c>
      <c r="H94" s="8">
        <f>Phreeqc_Output!H95</f>
        <v>9.4640000000000002E-3</v>
      </c>
      <c r="I94" s="8">
        <f>Phreeqc_Output!I95</f>
        <v>14.708</v>
      </c>
      <c r="J94" s="8">
        <f>Phreeqc_Output!J95</f>
        <v>7.5323000000000001E-2</v>
      </c>
      <c r="K94" s="8">
        <f>Phreeqc_Output!K95</f>
        <v>0.4148</v>
      </c>
      <c r="L94" s="8">
        <f>Phreeqc_Output!L95</f>
        <v>1.5221E-3</v>
      </c>
      <c r="M94" s="8">
        <f>Phreeqc_Output!M95</f>
        <v>41.173999999999999</v>
      </c>
      <c r="N94" s="8">
        <f>Phreeqc_Output!N95</f>
        <v>17.361999999999998</v>
      </c>
      <c r="O94" s="8">
        <f>Phreeqc_Output!O95</f>
        <v>33.468000000000004</v>
      </c>
      <c r="P94" s="8">
        <f>Phreeqc_Output!P95</f>
        <v>30.279</v>
      </c>
      <c r="Q94" s="8">
        <f>Phreeqc_Output!Q95</f>
        <v>1.7755E-2</v>
      </c>
      <c r="R94" s="8">
        <f>Phreeqc_Output!R95</f>
        <v>0.93781999999999999</v>
      </c>
      <c r="S94" s="8">
        <f>Phreeqc_Output!S95</f>
        <v>21.074999999999999</v>
      </c>
      <c r="T94" s="8">
        <f>Phreeqc_Output!T95</f>
        <v>3.7650000000000003E-2</v>
      </c>
      <c r="U94" s="8">
        <f>Phreeqc_Output!U95</f>
        <v>0.1716</v>
      </c>
      <c r="V94" s="8">
        <f>Phreeqc_Output!V95</f>
        <v>2244.4</v>
      </c>
      <c r="W94" s="8">
        <f>Phreeqc_Output!W95</f>
        <v>1.5747000000000001E-2</v>
      </c>
      <c r="X94" s="8">
        <f>Phreeqc_Output!X95</f>
        <v>2.0771000000000001E-3</v>
      </c>
      <c r="Y94" s="8">
        <f>Phreeqc_Output!Y95</f>
        <v>0.33967999999999998</v>
      </c>
      <c r="Z94" s="8">
        <f>Phreeqc_Output!Z95</f>
        <v>7.3334999999999999</v>
      </c>
      <c r="AA94" s="13">
        <f>Phreeqc_Output!C95</f>
        <v>3.5569799999999998</v>
      </c>
      <c r="AB94" s="15">
        <f t="shared" si="4"/>
        <v>0.91000000000000059</v>
      </c>
    </row>
    <row r="95" spans="1:28" x14ac:dyDescent="0.25">
      <c r="A95" s="13">
        <f>Phreeqc_Output!A96</f>
        <v>95</v>
      </c>
      <c r="B95" s="13" t="s">
        <v>15</v>
      </c>
      <c r="C95" s="14">
        <f t="shared" si="3"/>
        <v>92</v>
      </c>
      <c r="D95" s="8">
        <f>Phreeqc_Output!D96</f>
        <v>114.51</v>
      </c>
      <c r="E95" s="8">
        <f>Phreeqc_Output!E96</f>
        <v>1.2307E-2</v>
      </c>
      <c r="F95" s="8">
        <f>Phreeqc_Output!F96</f>
        <v>4.1877999999999999E-2</v>
      </c>
      <c r="G95" s="8">
        <f>Phreeqc_Output!G96</f>
        <v>536.82000000000005</v>
      </c>
      <c r="H95" s="8">
        <f>Phreeqc_Output!H96</f>
        <v>9.5654999999999994E-3</v>
      </c>
      <c r="I95" s="8">
        <f>Phreeqc_Output!I96</f>
        <v>14.695</v>
      </c>
      <c r="J95" s="8">
        <f>Phreeqc_Output!J96</f>
        <v>7.6145000000000004E-2</v>
      </c>
      <c r="K95" s="8">
        <f>Phreeqc_Output!K96</f>
        <v>0.41932000000000003</v>
      </c>
      <c r="L95" s="8">
        <f>Phreeqc_Output!L96</f>
        <v>1.513E-3</v>
      </c>
      <c r="M95" s="8">
        <f>Phreeqc_Output!M96</f>
        <v>41.906999999999996</v>
      </c>
      <c r="N95" s="8">
        <f>Phreeqc_Output!N96</f>
        <v>16.611000000000001</v>
      </c>
      <c r="O95" s="8">
        <f>Phreeqc_Output!O96</f>
        <v>33.761000000000003</v>
      </c>
      <c r="P95" s="8">
        <f>Phreeqc_Output!P96</f>
        <v>30.603000000000002</v>
      </c>
      <c r="Q95" s="8">
        <f>Phreeqc_Output!Q96</f>
        <v>1.7850999999999999E-2</v>
      </c>
      <c r="R95" s="8">
        <f>Phreeqc_Output!R96</f>
        <v>0.92579999999999996</v>
      </c>
      <c r="S95" s="8">
        <f>Phreeqc_Output!S96</f>
        <v>20.733000000000001</v>
      </c>
      <c r="T95" s="8">
        <f>Phreeqc_Output!T96</f>
        <v>3.8047999999999998E-2</v>
      </c>
      <c r="U95" s="8">
        <f>Phreeqc_Output!U96</f>
        <v>0.17323</v>
      </c>
      <c r="V95" s="8">
        <f>Phreeqc_Output!V96</f>
        <v>2252.9</v>
      </c>
      <c r="W95" s="8">
        <f>Phreeqc_Output!W96</f>
        <v>1.4109999999999999E-2</v>
      </c>
      <c r="X95" s="8">
        <f>Phreeqc_Output!X96</f>
        <v>2.0902999999999998E-3</v>
      </c>
      <c r="Y95" s="8">
        <f>Phreeqc_Output!Y96</f>
        <v>0.33527000000000001</v>
      </c>
      <c r="Z95" s="8">
        <f>Phreeqc_Output!Z96</f>
        <v>7.4077000000000002</v>
      </c>
      <c r="AA95" s="13">
        <f>Phreeqc_Output!C96</f>
        <v>3.5543100000000001</v>
      </c>
      <c r="AB95" s="15">
        <f t="shared" si="4"/>
        <v>0.9200000000000006</v>
      </c>
    </row>
    <row r="96" spans="1:28" x14ac:dyDescent="0.25">
      <c r="A96" s="13">
        <f>Phreeqc_Output!A97</f>
        <v>96</v>
      </c>
      <c r="B96" s="13" t="s">
        <v>15</v>
      </c>
      <c r="C96" s="14">
        <f t="shared" si="3"/>
        <v>93</v>
      </c>
      <c r="D96" s="8">
        <f>Phreeqc_Output!D97</f>
        <v>115.76</v>
      </c>
      <c r="E96" s="8">
        <f>Phreeqc_Output!E97</f>
        <v>1.2061000000000001E-2</v>
      </c>
      <c r="F96" s="8">
        <f>Phreeqc_Output!F97</f>
        <v>4.1813000000000003E-2</v>
      </c>
      <c r="G96" s="8">
        <f>Phreeqc_Output!G97</f>
        <v>536.54</v>
      </c>
      <c r="H96" s="8">
        <f>Phreeqc_Output!H97</f>
        <v>9.6670000000000002E-3</v>
      </c>
      <c r="I96" s="8">
        <f>Phreeqc_Output!I97</f>
        <v>14.680999999999999</v>
      </c>
      <c r="J96" s="8">
        <f>Phreeqc_Output!J97</f>
        <v>7.6966000000000007E-2</v>
      </c>
      <c r="K96" s="8">
        <f>Phreeqc_Output!K97</f>
        <v>0.42383999999999999</v>
      </c>
      <c r="L96" s="8">
        <f>Phreeqc_Output!L97</f>
        <v>1.5041E-3</v>
      </c>
      <c r="M96" s="8">
        <f>Phreeqc_Output!M97</f>
        <v>42.640999999999998</v>
      </c>
      <c r="N96" s="8">
        <f>Phreeqc_Output!N97</f>
        <v>15.86</v>
      </c>
      <c r="O96" s="8">
        <f>Phreeqc_Output!O97</f>
        <v>34.054000000000002</v>
      </c>
      <c r="P96" s="8">
        <f>Phreeqc_Output!P97</f>
        <v>30.925999999999998</v>
      </c>
      <c r="Q96" s="8">
        <f>Phreeqc_Output!Q97</f>
        <v>1.7946E-2</v>
      </c>
      <c r="R96" s="8">
        <f>Phreeqc_Output!R97</f>
        <v>0.91378999999999999</v>
      </c>
      <c r="S96" s="8">
        <f>Phreeqc_Output!S97</f>
        <v>20.391999999999999</v>
      </c>
      <c r="T96" s="8">
        <f>Phreeqc_Output!T97</f>
        <v>3.8446000000000001E-2</v>
      </c>
      <c r="U96" s="8">
        <f>Phreeqc_Output!U97</f>
        <v>0.17487</v>
      </c>
      <c r="V96" s="8">
        <f>Phreeqc_Output!V97</f>
        <v>2261.4</v>
      </c>
      <c r="W96" s="8">
        <f>Phreeqc_Output!W97</f>
        <v>1.2473E-2</v>
      </c>
      <c r="X96" s="8">
        <f>Phreeqc_Output!X97</f>
        <v>2.1034999999999999E-3</v>
      </c>
      <c r="Y96" s="8">
        <f>Phreeqc_Output!Y97</f>
        <v>0.33087</v>
      </c>
      <c r="Z96" s="8">
        <f>Phreeqc_Output!Z97</f>
        <v>7.4819000000000004</v>
      </c>
      <c r="AA96" s="13">
        <f>Phreeqc_Output!C97</f>
        <v>3.5516899999999998</v>
      </c>
      <c r="AB96" s="15">
        <f t="shared" si="4"/>
        <v>0.9300000000000006</v>
      </c>
    </row>
    <row r="97" spans="1:28" x14ac:dyDescent="0.25">
      <c r="A97" s="13">
        <f>Phreeqc_Output!A98</f>
        <v>97</v>
      </c>
      <c r="B97" s="13" t="s">
        <v>15</v>
      </c>
      <c r="C97" s="14">
        <f t="shared" si="3"/>
        <v>94</v>
      </c>
      <c r="D97" s="8">
        <f>Phreeqc_Output!D98</f>
        <v>117</v>
      </c>
      <c r="E97" s="8">
        <f>Phreeqc_Output!E98</f>
        <v>1.1815000000000001E-2</v>
      </c>
      <c r="F97" s="8">
        <f>Phreeqc_Output!F98</f>
        <v>4.1749000000000001E-2</v>
      </c>
      <c r="G97" s="8">
        <f>Phreeqc_Output!G98</f>
        <v>536.26</v>
      </c>
      <c r="H97" s="8">
        <f>Phreeqc_Output!H98</f>
        <v>9.7684999999999994E-3</v>
      </c>
      <c r="I97" s="8">
        <f>Phreeqc_Output!I98</f>
        <v>14.667999999999999</v>
      </c>
      <c r="J97" s="8">
        <f>Phreeqc_Output!J98</f>
        <v>7.7787999999999996E-2</v>
      </c>
      <c r="K97" s="8">
        <f>Phreeqc_Output!K98</f>
        <v>0.42836000000000002</v>
      </c>
      <c r="L97" s="8">
        <f>Phreeqc_Output!L98</f>
        <v>1.4955000000000001E-3</v>
      </c>
      <c r="M97" s="8">
        <f>Phreeqc_Output!M98</f>
        <v>43.375</v>
      </c>
      <c r="N97" s="8">
        <f>Phreeqc_Output!N98</f>
        <v>15.11</v>
      </c>
      <c r="O97" s="8">
        <f>Phreeqc_Output!O98</f>
        <v>34.347999999999999</v>
      </c>
      <c r="P97" s="8">
        <f>Phreeqc_Output!P98</f>
        <v>31.25</v>
      </c>
      <c r="Q97" s="8">
        <f>Phreeqc_Output!Q98</f>
        <v>1.8041999999999999E-2</v>
      </c>
      <c r="R97" s="8">
        <f>Phreeqc_Output!R98</f>
        <v>0.90176999999999996</v>
      </c>
      <c r="S97" s="8">
        <f>Phreeqc_Output!S98</f>
        <v>20.05</v>
      </c>
      <c r="T97" s="8">
        <f>Phreeqc_Output!T98</f>
        <v>3.8843999999999997E-2</v>
      </c>
      <c r="U97" s="8">
        <f>Phreeqc_Output!U98</f>
        <v>0.17651</v>
      </c>
      <c r="V97" s="8">
        <f>Phreeqc_Output!V98</f>
        <v>2269.9</v>
      </c>
      <c r="W97" s="8">
        <f>Phreeqc_Output!W98</f>
        <v>1.0836E-2</v>
      </c>
      <c r="X97" s="8">
        <f>Phreeqc_Output!X98</f>
        <v>2.1166000000000002E-3</v>
      </c>
      <c r="Y97" s="8">
        <f>Phreeqc_Output!Y98</f>
        <v>0.32645999999999997</v>
      </c>
      <c r="Z97" s="8">
        <f>Phreeqc_Output!Z98</f>
        <v>7.5561999999999996</v>
      </c>
      <c r="AA97" s="13">
        <f>Phreeqc_Output!C98</f>
        <v>3.5491199999999998</v>
      </c>
      <c r="AB97" s="15">
        <f t="shared" si="4"/>
        <v>0.94000000000000061</v>
      </c>
    </row>
    <row r="98" spans="1:28" x14ac:dyDescent="0.25">
      <c r="A98" s="13">
        <f>Phreeqc_Output!A99</f>
        <v>98</v>
      </c>
      <c r="B98" s="13" t="s">
        <v>15</v>
      </c>
      <c r="C98" s="14">
        <f t="shared" si="3"/>
        <v>95</v>
      </c>
      <c r="D98" s="8">
        <f>Phreeqc_Output!D99</f>
        <v>118.25</v>
      </c>
      <c r="E98" s="8">
        <f>Phreeqc_Output!E99</f>
        <v>1.1568E-2</v>
      </c>
      <c r="F98" s="8">
        <f>Phreeqc_Output!F99</f>
        <v>4.1685E-2</v>
      </c>
      <c r="G98" s="8">
        <f>Phreeqc_Output!G99</f>
        <v>535.98</v>
      </c>
      <c r="H98" s="8">
        <f>Phreeqc_Output!H99</f>
        <v>9.8700000000000003E-3</v>
      </c>
      <c r="I98" s="8">
        <f>Phreeqc_Output!I99</f>
        <v>14.654</v>
      </c>
      <c r="J98" s="8">
        <f>Phreeqc_Output!J99</f>
        <v>7.8608999999999998E-2</v>
      </c>
      <c r="K98" s="8">
        <f>Phreeqc_Output!K99</f>
        <v>0.43289</v>
      </c>
      <c r="L98" s="8">
        <f>Phreeqc_Output!L99</f>
        <v>1.4871000000000001E-3</v>
      </c>
      <c r="M98" s="8">
        <f>Phreeqc_Output!M99</f>
        <v>44.109000000000002</v>
      </c>
      <c r="N98" s="8">
        <f>Phreeqc_Output!N99</f>
        <v>14.359</v>
      </c>
      <c r="O98" s="8">
        <f>Phreeqc_Output!O99</f>
        <v>34.640999999999998</v>
      </c>
      <c r="P98" s="8">
        <f>Phreeqc_Output!P99</f>
        <v>31.573</v>
      </c>
      <c r="Q98" s="8">
        <f>Phreeqc_Output!Q99</f>
        <v>1.8138000000000001E-2</v>
      </c>
      <c r="R98" s="8">
        <f>Phreeqc_Output!R99</f>
        <v>0.88975000000000004</v>
      </c>
      <c r="S98" s="8">
        <f>Phreeqc_Output!S99</f>
        <v>19.709</v>
      </c>
      <c r="T98" s="8">
        <f>Phreeqc_Output!T99</f>
        <v>3.9241999999999999E-2</v>
      </c>
      <c r="U98" s="8">
        <f>Phreeqc_Output!U99</f>
        <v>0.17813999999999999</v>
      </c>
      <c r="V98" s="8">
        <f>Phreeqc_Output!V99</f>
        <v>2278.3000000000002</v>
      </c>
      <c r="W98" s="8">
        <f>Phreeqc_Output!W99</f>
        <v>9.1990000000000006E-3</v>
      </c>
      <c r="X98" s="8">
        <f>Phreeqc_Output!X99</f>
        <v>2.1297999999999998E-3</v>
      </c>
      <c r="Y98" s="8">
        <f>Phreeqc_Output!Y99</f>
        <v>0.32206000000000001</v>
      </c>
      <c r="Z98" s="8">
        <f>Phreeqc_Output!Z99</f>
        <v>7.6303999999999998</v>
      </c>
      <c r="AA98" s="13">
        <f>Phreeqc_Output!C99</f>
        <v>3.5466000000000002</v>
      </c>
      <c r="AB98" s="15">
        <f t="shared" si="4"/>
        <v>0.95000000000000062</v>
      </c>
    </row>
    <row r="99" spans="1:28" x14ac:dyDescent="0.25">
      <c r="A99" s="13">
        <f>Phreeqc_Output!A100</f>
        <v>99</v>
      </c>
      <c r="B99" s="13" t="s">
        <v>15</v>
      </c>
      <c r="C99" s="14">
        <f t="shared" si="3"/>
        <v>96</v>
      </c>
      <c r="D99" s="8">
        <f>Phreeqc_Output!D100</f>
        <v>119.49</v>
      </c>
      <c r="E99" s="8">
        <f>Phreeqc_Output!E100</f>
        <v>1.1322E-2</v>
      </c>
      <c r="F99" s="8">
        <f>Phreeqc_Output!F100</f>
        <v>4.1619999999999997E-2</v>
      </c>
      <c r="G99" s="8">
        <f>Phreeqc_Output!G100</f>
        <v>535.70000000000005</v>
      </c>
      <c r="H99" s="8">
        <f>Phreeqc_Output!H100</f>
        <v>9.9714999999999995E-3</v>
      </c>
      <c r="I99" s="8">
        <f>Phreeqc_Output!I100</f>
        <v>14.641</v>
      </c>
      <c r="J99" s="8">
        <f>Phreeqc_Output!J100</f>
        <v>7.9431000000000002E-2</v>
      </c>
      <c r="K99" s="8">
        <f>Phreeqc_Output!K100</f>
        <v>0.43741000000000002</v>
      </c>
      <c r="L99" s="8">
        <f>Phreeqc_Output!L100</f>
        <v>1.4787999999999999E-3</v>
      </c>
      <c r="M99" s="8">
        <f>Phreeqc_Output!M100</f>
        <v>44.844000000000001</v>
      </c>
      <c r="N99" s="8">
        <f>Phreeqc_Output!N100</f>
        <v>13.608000000000001</v>
      </c>
      <c r="O99" s="8">
        <f>Phreeqc_Output!O100</f>
        <v>34.935000000000002</v>
      </c>
      <c r="P99" s="8">
        <f>Phreeqc_Output!P100</f>
        <v>31.896999999999998</v>
      </c>
      <c r="Q99" s="8">
        <f>Phreeqc_Output!Q100</f>
        <v>1.8232999999999999E-2</v>
      </c>
      <c r="R99" s="8">
        <f>Phreeqc_Output!R100</f>
        <v>0.87773999999999996</v>
      </c>
      <c r="S99" s="8">
        <f>Phreeqc_Output!S100</f>
        <v>19.367000000000001</v>
      </c>
      <c r="T99" s="8">
        <f>Phreeqc_Output!T100</f>
        <v>3.9640000000000002E-2</v>
      </c>
      <c r="U99" s="8">
        <f>Phreeqc_Output!U100</f>
        <v>0.17978</v>
      </c>
      <c r="V99" s="8">
        <f>Phreeqc_Output!V100</f>
        <v>2286.8000000000002</v>
      </c>
      <c r="W99" s="8">
        <f>Phreeqc_Output!W100</f>
        <v>7.5618999999999999E-3</v>
      </c>
      <c r="X99" s="8">
        <f>Phreeqc_Output!X100</f>
        <v>2.1429999999999999E-3</v>
      </c>
      <c r="Y99" s="8">
        <f>Phreeqc_Output!Y100</f>
        <v>0.31764999999999999</v>
      </c>
      <c r="Z99" s="8">
        <f>Phreeqc_Output!Z100</f>
        <v>7.7046000000000001</v>
      </c>
      <c r="AA99" s="13">
        <f>Phreeqc_Output!C100</f>
        <v>3.54413</v>
      </c>
      <c r="AB99" s="15">
        <f t="shared" si="4"/>
        <v>0.96000000000000063</v>
      </c>
    </row>
    <row r="100" spans="1:28" x14ac:dyDescent="0.25">
      <c r="A100" s="13">
        <f>Phreeqc_Output!A101</f>
        <v>100</v>
      </c>
      <c r="B100" s="13" t="s">
        <v>15</v>
      </c>
      <c r="C100" s="14">
        <f t="shared" si="3"/>
        <v>97</v>
      </c>
      <c r="D100" s="8">
        <f>Phreeqc_Output!D101</f>
        <v>120.74</v>
      </c>
      <c r="E100" s="8">
        <f>Phreeqc_Output!E101</f>
        <v>1.1076000000000001E-2</v>
      </c>
      <c r="F100" s="8">
        <f>Phreeqc_Output!F101</f>
        <v>4.1556000000000003E-2</v>
      </c>
      <c r="G100" s="8">
        <f>Phreeqc_Output!G101</f>
        <v>535.41999999999996</v>
      </c>
      <c r="H100" s="8">
        <f>Phreeqc_Output!H101</f>
        <v>1.0073E-2</v>
      </c>
      <c r="I100" s="8">
        <f>Phreeqc_Output!I101</f>
        <v>14.627000000000001</v>
      </c>
      <c r="J100" s="8">
        <f>Phreeqc_Output!J101</f>
        <v>8.0253000000000005E-2</v>
      </c>
      <c r="K100" s="8">
        <f>Phreeqc_Output!K101</f>
        <v>0.44192999999999999</v>
      </c>
      <c r="L100" s="8">
        <f>Phreeqc_Output!L101</f>
        <v>1.4708E-3</v>
      </c>
      <c r="M100" s="8">
        <f>Phreeqc_Output!M101</f>
        <v>45.579000000000001</v>
      </c>
      <c r="N100" s="8">
        <f>Phreeqc_Output!N101</f>
        <v>12.856999999999999</v>
      </c>
      <c r="O100" s="8">
        <f>Phreeqc_Output!O101</f>
        <v>35.228000000000002</v>
      </c>
      <c r="P100" s="8">
        <f>Phreeqc_Output!P101</f>
        <v>32.22</v>
      </c>
      <c r="Q100" s="8">
        <f>Phreeqc_Output!Q101</f>
        <v>1.8329000000000002E-2</v>
      </c>
      <c r="R100" s="8">
        <f>Phreeqc_Output!R101</f>
        <v>0.86572000000000005</v>
      </c>
      <c r="S100" s="8">
        <f>Phreeqc_Output!S101</f>
        <v>19.026</v>
      </c>
      <c r="T100" s="8">
        <f>Phreeqc_Output!T101</f>
        <v>4.0037999999999997E-2</v>
      </c>
      <c r="U100" s="8">
        <f>Phreeqc_Output!U101</f>
        <v>0.18142</v>
      </c>
      <c r="V100" s="8">
        <f>Phreeqc_Output!V101</f>
        <v>2295.3000000000002</v>
      </c>
      <c r="W100" s="8">
        <f>Phreeqc_Output!W101</f>
        <v>5.9248E-3</v>
      </c>
      <c r="X100" s="8">
        <f>Phreeqc_Output!X101</f>
        <v>2.1562E-3</v>
      </c>
      <c r="Y100" s="8">
        <f>Phreeqc_Output!Y101</f>
        <v>0.31324999999999997</v>
      </c>
      <c r="Z100" s="8">
        <f>Phreeqc_Output!Z101</f>
        <v>7.7789000000000001</v>
      </c>
      <c r="AA100" s="13">
        <f>Phreeqc_Output!C101</f>
        <v>3.5417000000000001</v>
      </c>
      <c r="AB100" s="15">
        <f t="shared" si="4"/>
        <v>0.97000000000000064</v>
      </c>
    </row>
    <row r="101" spans="1:28" x14ac:dyDescent="0.25">
      <c r="A101" s="13">
        <f>Phreeqc_Output!A102</f>
        <v>101</v>
      </c>
      <c r="B101" s="13" t="s">
        <v>15</v>
      </c>
      <c r="C101" s="14">
        <f t="shared" si="3"/>
        <v>98</v>
      </c>
      <c r="D101" s="8">
        <f>Phreeqc_Output!D102</f>
        <v>121.98</v>
      </c>
      <c r="E101" s="8">
        <f>Phreeqc_Output!E102</f>
        <v>1.0829E-2</v>
      </c>
      <c r="F101" s="8">
        <f>Phreeqc_Output!F102</f>
        <v>4.1492000000000001E-2</v>
      </c>
      <c r="G101" s="8">
        <f>Phreeqc_Output!G102</f>
        <v>535.15</v>
      </c>
      <c r="H101" s="8">
        <f>Phreeqc_Output!H102</f>
        <v>1.0175E-2</v>
      </c>
      <c r="I101" s="8">
        <f>Phreeqc_Output!I102</f>
        <v>14.613</v>
      </c>
      <c r="J101" s="8">
        <f>Phreeqc_Output!J102</f>
        <v>8.1073999999999993E-2</v>
      </c>
      <c r="K101" s="8">
        <f>Phreeqc_Output!K102</f>
        <v>0.44645000000000001</v>
      </c>
      <c r="L101" s="8">
        <f>Phreeqc_Output!L102</f>
        <v>1.4630000000000001E-3</v>
      </c>
      <c r="M101" s="8">
        <f>Phreeqc_Output!M102</f>
        <v>46.314999999999998</v>
      </c>
      <c r="N101" s="8">
        <f>Phreeqc_Output!N102</f>
        <v>12.106999999999999</v>
      </c>
      <c r="O101" s="8">
        <f>Phreeqc_Output!O102</f>
        <v>35.521000000000001</v>
      </c>
      <c r="P101" s="8">
        <f>Phreeqc_Output!P102</f>
        <v>32.543999999999997</v>
      </c>
      <c r="Q101" s="8">
        <f>Phreeqc_Output!Q102</f>
        <v>1.8423999999999999E-2</v>
      </c>
      <c r="R101" s="8">
        <f>Phreeqc_Output!R102</f>
        <v>0.85370000000000001</v>
      </c>
      <c r="S101" s="8">
        <f>Phreeqc_Output!S102</f>
        <v>18.684000000000001</v>
      </c>
      <c r="T101" s="8">
        <f>Phreeqc_Output!T102</f>
        <v>4.0436E-2</v>
      </c>
      <c r="U101" s="8">
        <f>Phreeqc_Output!U102</f>
        <v>0.18304999999999999</v>
      </c>
      <c r="V101" s="8">
        <f>Phreeqc_Output!V102</f>
        <v>2303.8000000000002</v>
      </c>
      <c r="W101" s="8">
        <f>Phreeqc_Output!W102</f>
        <v>4.2877999999999996E-3</v>
      </c>
      <c r="X101" s="8">
        <f>Phreeqc_Output!X102</f>
        <v>2.1692999999999999E-3</v>
      </c>
      <c r="Y101" s="8">
        <f>Phreeqc_Output!Y102</f>
        <v>0.30884</v>
      </c>
      <c r="Z101" s="8">
        <f>Phreeqc_Output!Z102</f>
        <v>7.8531000000000004</v>
      </c>
      <c r="AA101" s="13">
        <f>Phreeqc_Output!C102</f>
        <v>3.53932</v>
      </c>
      <c r="AB101" s="15">
        <f t="shared" si="4"/>
        <v>0.98000000000000065</v>
      </c>
    </row>
    <row r="102" spans="1:28" x14ac:dyDescent="0.25">
      <c r="A102" s="13">
        <f>Phreeqc_Output!A103</f>
        <v>102</v>
      </c>
      <c r="B102" s="13" t="s">
        <v>15</v>
      </c>
      <c r="C102" s="14">
        <f t="shared" si="3"/>
        <v>99</v>
      </c>
      <c r="D102" s="8">
        <f>Phreeqc_Output!D103</f>
        <v>123.22</v>
      </c>
      <c r="E102" s="8">
        <f>Phreeqc_Output!E103</f>
        <v>1.0583E-2</v>
      </c>
      <c r="F102" s="8">
        <f>Phreeqc_Output!F103</f>
        <v>4.1426999999999999E-2</v>
      </c>
      <c r="G102" s="8">
        <f>Phreeqc_Output!G103</f>
        <v>534.87</v>
      </c>
      <c r="H102" s="8">
        <f>Phreeqc_Output!H103</f>
        <v>1.0276E-2</v>
      </c>
      <c r="I102" s="8">
        <f>Phreeqc_Output!I103</f>
        <v>14.6</v>
      </c>
      <c r="J102" s="8">
        <f>Phreeqc_Output!J103</f>
        <v>8.1895999999999997E-2</v>
      </c>
      <c r="K102" s="8">
        <f>Phreeqc_Output!K103</f>
        <v>0.45096999999999998</v>
      </c>
      <c r="L102" s="8">
        <f>Phreeqc_Output!L103</f>
        <v>1.4553000000000001E-3</v>
      </c>
      <c r="M102" s="8">
        <f>Phreeqc_Output!M103</f>
        <v>47.05</v>
      </c>
      <c r="N102" s="8">
        <f>Phreeqc_Output!N103</f>
        <v>11.356</v>
      </c>
      <c r="O102" s="8">
        <f>Phreeqc_Output!O103</f>
        <v>35.814999999999998</v>
      </c>
      <c r="P102" s="8">
        <f>Phreeqc_Output!P103</f>
        <v>32.868000000000002</v>
      </c>
      <c r="Q102" s="8">
        <f>Phreeqc_Output!Q103</f>
        <v>1.8519999999999998E-2</v>
      </c>
      <c r="R102" s="8">
        <f>Phreeqc_Output!R103</f>
        <v>0.84169000000000005</v>
      </c>
      <c r="S102" s="8">
        <f>Phreeqc_Output!S103</f>
        <v>18.343</v>
      </c>
      <c r="T102" s="8">
        <f>Phreeqc_Output!T103</f>
        <v>4.0833000000000001E-2</v>
      </c>
      <c r="U102" s="8">
        <f>Phreeqc_Output!U103</f>
        <v>0.18468999999999999</v>
      </c>
      <c r="V102" s="8">
        <f>Phreeqc_Output!V103</f>
        <v>2312.3000000000002</v>
      </c>
      <c r="W102" s="8">
        <f>Phreeqc_Output!W103</f>
        <v>2.6507000000000002E-3</v>
      </c>
      <c r="X102" s="8">
        <f>Phreeqc_Output!X103</f>
        <v>2.1825E-3</v>
      </c>
      <c r="Y102" s="8">
        <f>Phreeqc_Output!Y103</f>
        <v>0.30442999999999998</v>
      </c>
      <c r="Z102" s="8">
        <f>Phreeqc_Output!Z103</f>
        <v>7.9272999999999998</v>
      </c>
      <c r="AA102" s="13">
        <f>Phreeqc_Output!C103</f>
        <v>3.5369799999999998</v>
      </c>
      <c r="AB102" s="15">
        <f t="shared" si="4"/>
        <v>0.99000000000000066</v>
      </c>
    </row>
    <row r="103" spans="1:28" x14ac:dyDescent="0.25">
      <c r="A103" s="13">
        <f>Phreeqc_Output!A104</f>
        <v>103</v>
      </c>
      <c r="B103" s="13" t="s">
        <v>15</v>
      </c>
      <c r="C103" s="14">
        <f t="shared" si="3"/>
        <v>100</v>
      </c>
      <c r="D103" s="8">
        <f>Phreeqc_Output!D104</f>
        <v>124.47</v>
      </c>
      <c r="E103" s="8">
        <f>Phreeqc_Output!E104</f>
        <v>1.0336E-2</v>
      </c>
      <c r="F103" s="8">
        <f>Phreeqc_Output!F104</f>
        <v>4.1362999999999997E-2</v>
      </c>
      <c r="G103" s="8">
        <f>Phreeqc_Output!G104</f>
        <v>534.6</v>
      </c>
      <c r="H103" s="8">
        <f>Phreeqc_Output!H104</f>
        <v>1.0378E-2</v>
      </c>
      <c r="I103" s="8">
        <f>Phreeqc_Output!I104</f>
        <v>14.586</v>
      </c>
      <c r="J103" s="8">
        <f>Phreeqc_Output!J104</f>
        <v>8.2716999999999999E-2</v>
      </c>
      <c r="K103" s="8">
        <f>Phreeqc_Output!K104</f>
        <v>0.45550000000000002</v>
      </c>
      <c r="L103" s="8">
        <f>Phreeqc_Output!L104</f>
        <v>1.4479E-3</v>
      </c>
      <c r="M103" s="8">
        <f>Phreeqc_Output!M104</f>
        <v>47.786000000000001</v>
      </c>
      <c r="N103" s="8">
        <f>Phreeqc_Output!N104</f>
        <v>10.605</v>
      </c>
      <c r="O103" s="8">
        <f>Phreeqc_Output!O104</f>
        <v>36.107999999999997</v>
      </c>
      <c r="P103" s="8">
        <f>Phreeqc_Output!P104</f>
        <v>33.191000000000003</v>
      </c>
      <c r="Q103" s="8">
        <f>Phreeqc_Output!Q104</f>
        <v>1.8616000000000001E-2</v>
      </c>
      <c r="R103" s="8">
        <f>Phreeqc_Output!R104</f>
        <v>0.82967000000000002</v>
      </c>
      <c r="S103" s="8">
        <f>Phreeqc_Output!S104</f>
        <v>18.001000000000001</v>
      </c>
      <c r="T103" s="8">
        <f>Phreeqc_Output!T104</f>
        <v>4.1230999999999997E-2</v>
      </c>
      <c r="U103" s="8">
        <f>Phreeqc_Output!U104</f>
        <v>0.18633</v>
      </c>
      <c r="V103" s="8">
        <f>Phreeqc_Output!V104</f>
        <v>2320.8000000000002</v>
      </c>
      <c r="W103" s="8">
        <f>Phreeqc_Output!W104</f>
        <v>1.0137E-3</v>
      </c>
      <c r="X103" s="8">
        <f>Phreeqc_Output!X104</f>
        <v>2.1957000000000001E-3</v>
      </c>
      <c r="Y103" s="8">
        <f>Phreeqc_Output!Y104</f>
        <v>0.30003000000000002</v>
      </c>
      <c r="Z103" s="8">
        <f>Phreeqc_Output!Z104</f>
        <v>8.0015999999999998</v>
      </c>
      <c r="AA103" s="13">
        <f>Phreeqc_Output!C104</f>
        <v>3.5346799999999998</v>
      </c>
      <c r="AB103" s="15">
        <f t="shared" si="4"/>
        <v>1.0000000000000007</v>
      </c>
    </row>
    <row r="104" spans="1:28" x14ac:dyDescent="0.25"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</row>
  </sheetData>
  <phoneticPr fontId="1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A4924310D11B244A5F6AAA98A9D07D1" ma:contentTypeVersion="13" ma:contentTypeDescription="Create a new document." ma:contentTypeScope="" ma:versionID="82c721395edff4ac9933775f5473fc26">
  <xsd:schema xmlns:xsd="http://www.w3.org/2001/XMLSchema" xmlns:xs="http://www.w3.org/2001/XMLSchema" xmlns:p="http://schemas.microsoft.com/office/2006/metadata/properties" xmlns:ns2="4eb5bcae-f64f-4747-a8c2-b120e4c13e87" xmlns:ns3="3f9896a8-20b3-411f-aa6c-383e0c4d4710" targetNamespace="http://schemas.microsoft.com/office/2006/metadata/properties" ma:root="true" ma:fieldsID="1cacddd97a166a00d788b215fdab914b" ns2:_="" ns3:_="">
    <xsd:import namespace="4eb5bcae-f64f-4747-a8c2-b120e4c13e87"/>
    <xsd:import namespace="3f9896a8-20b3-411f-aa6c-383e0c4d471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b5bcae-f64f-4747-a8c2-b120e4c13e8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9896a8-20b3-411f-aa6c-383e0c4d47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3FCBE25-6B2D-4568-84AB-E4CD8FF95027}"/>
</file>

<file path=customXml/itemProps2.xml><?xml version="1.0" encoding="utf-8"?>
<ds:datastoreItem xmlns:ds="http://schemas.openxmlformats.org/officeDocument/2006/customXml" ds:itemID="{EA9B9E58-D83E-44A7-A8FE-0CB620BDDF4C}"/>
</file>

<file path=customXml/itemProps3.xml><?xml version="1.0" encoding="utf-8"?>
<ds:datastoreItem xmlns:ds="http://schemas.openxmlformats.org/officeDocument/2006/customXml" ds:itemID="{B0012884-08AD-4D17-8F50-BBE4F8E0405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Phreeqc_Output</vt:lpstr>
      <vt:lpstr>forGoldSimLookupTable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Ted Eary</cp:lastModifiedBy>
  <dcterms:created xsi:type="dcterms:W3CDTF">2006-08-19T16:29:30Z</dcterms:created>
  <dcterms:modified xsi:type="dcterms:W3CDTF">2018-02-16T16:11:29Z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0x0101004A4924310D11B244A5F6AAA98A9D07D1</vt:lpwstr>
  </property>
</Properties>
</file>