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illywhite\Desktop\"/>
    </mc:Choice>
  </mc:AlternateContent>
  <bookViews>
    <workbookView xWindow="0" yWindow="0" windowWidth="19200" windowHeight="1056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D6" i="1" l="1"/>
  <c r="G6" i="1" s="1"/>
  <c r="D7" i="1" l="1"/>
  <c r="D8" i="1" l="1"/>
  <c r="G7" i="1"/>
  <c r="D9" i="1" l="1"/>
  <c r="G8" i="1"/>
  <c r="D10" i="1" l="1"/>
  <c r="G9" i="1"/>
  <c r="D11" i="1" l="1"/>
  <c r="G10" i="1"/>
  <c r="D12" i="1" l="1"/>
  <c r="G11" i="1"/>
  <c r="D13" i="1" l="1"/>
  <c r="G12" i="1"/>
  <c r="D14" i="1" l="1"/>
  <c r="G13" i="1"/>
  <c r="D15" i="1" l="1"/>
  <c r="G14" i="1"/>
  <c r="D16" i="1" l="1"/>
  <c r="G15" i="1"/>
  <c r="D17" i="1" l="1"/>
  <c r="G16" i="1"/>
  <c r="D18" i="1" l="1"/>
  <c r="G17" i="1"/>
  <c r="D19" i="1" l="1"/>
  <c r="G18" i="1"/>
  <c r="D20" i="1" l="1"/>
  <c r="G19" i="1"/>
  <c r="D21" i="1" l="1"/>
  <c r="G20" i="1"/>
  <c r="D22" i="1" l="1"/>
  <c r="G21" i="1"/>
  <c r="D23" i="1" l="1"/>
  <c r="G22" i="1"/>
  <c r="D24" i="1" l="1"/>
  <c r="G24" i="1" s="1"/>
  <c r="G23" i="1"/>
</calcChain>
</file>

<file path=xl/sharedStrings.xml><?xml version="1.0" encoding="utf-8"?>
<sst xmlns="http://schemas.openxmlformats.org/spreadsheetml/2006/main" count="24" uniqueCount="14">
  <si>
    <t>m3/d</t>
  </si>
  <si>
    <t>Date</t>
  </si>
  <si>
    <t>m3</t>
  </si>
  <si>
    <t>Volume (GS)</t>
  </si>
  <si>
    <t>Volume (Excel)</t>
  </si>
  <si>
    <t>Overflow (Excel)</t>
  </si>
  <si>
    <t>Overflow (GS)</t>
  </si>
  <si>
    <t>Reservoir Capacity</t>
  </si>
  <si>
    <t>Unscheduled steps allowed</t>
  </si>
  <si>
    <t>No Unscheduled steps</t>
  </si>
  <si>
    <t>Inflow</t>
  </si>
  <si>
    <t>Simple Reservoir with Overflow</t>
  </si>
  <si>
    <t>Cum. Overflow</t>
  </si>
  <si>
    <t>Assume Constant over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</si>
</sst>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0" fillId="2" borderId="0" xfId="0" applyFill="1" applyAlignment="1">
      <alignment horizontal="right"/>
    </xf>
    <xf numFmtId="0" fontId="0" fillId="2" borderId="0" xfId="0" applyFill="1"/>
    <xf numFmtId="0" fontId="0" fillId="0" borderId="0" xfId="0" applyFill="1" applyAlignment="1">
      <alignment horizontal="center" wrapText="1"/>
    </xf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L22" sqref="L22"/>
    </sheetView>
  </sheetViews>
  <sheetFormatPr defaultRowHeight="15" x14ac:dyDescent="0.25"/>
  <cols>
    <col min="1" max="1" width="9.7109375" bestFit="1" customWidth="1"/>
    <col min="2" max="2" width="16" customWidth="1"/>
    <col min="3" max="3" width="12.140625" bestFit="1" customWidth="1"/>
    <col min="4" max="4" width="14.5703125" bestFit="1" customWidth="1"/>
    <col min="5" max="5" width="15.140625" customWidth="1"/>
    <col min="6" max="6" width="16.28515625" customWidth="1"/>
    <col min="7" max="7" width="15.85546875" bestFit="1" customWidth="1"/>
    <col min="8" max="9" width="18.42578125" customWidth="1"/>
  </cols>
  <sheetData>
    <row r="1" spans="1:9" ht="18.75" x14ac:dyDescent="0.3">
      <c r="A1" s="5" t="s">
        <v>11</v>
      </c>
      <c r="H1" s="2" t="s">
        <v>7</v>
      </c>
      <c r="I1" s="3">
        <v>6</v>
      </c>
    </row>
    <row r="2" spans="1:9" ht="45" x14ac:dyDescent="0.25">
      <c r="B2" s="7" t="s">
        <v>13</v>
      </c>
      <c r="E2" s="4" t="s">
        <v>8</v>
      </c>
      <c r="F2" s="4" t="s">
        <v>9</v>
      </c>
      <c r="H2" s="4" t="s">
        <v>8</v>
      </c>
      <c r="I2" s="4" t="s">
        <v>9</v>
      </c>
    </row>
    <row r="3" spans="1:9" s="6" customFormat="1" x14ac:dyDescent="0.25">
      <c r="B3" s="8" t="s">
        <v>10</v>
      </c>
      <c r="C3" s="9" t="s">
        <v>3</v>
      </c>
      <c r="D3" s="10" t="s">
        <v>4</v>
      </c>
      <c r="E3" s="9" t="s">
        <v>6</v>
      </c>
      <c r="F3" s="11" t="s">
        <v>6</v>
      </c>
      <c r="G3" s="10" t="s">
        <v>5</v>
      </c>
      <c r="H3" s="9" t="s">
        <v>12</v>
      </c>
      <c r="I3" s="11" t="s">
        <v>12</v>
      </c>
    </row>
    <row r="4" spans="1:9" s="6" customFormat="1" x14ac:dyDescent="0.25">
      <c r="A4" s="6" t="s">
        <v>1</v>
      </c>
      <c r="B4" s="8" t="s">
        <v>0</v>
      </c>
      <c r="C4" s="9" t="s">
        <v>2</v>
      </c>
      <c r="D4" s="10" t="s">
        <v>2</v>
      </c>
      <c r="E4" s="9" t="s">
        <v>0</v>
      </c>
      <c r="F4" s="11" t="s">
        <v>0</v>
      </c>
      <c r="G4" s="10" t="s">
        <v>0</v>
      </c>
      <c r="H4" s="9" t="s">
        <v>2</v>
      </c>
      <c r="I4" s="11" t="s">
        <v>2</v>
      </c>
    </row>
    <row r="5" spans="1:9" x14ac:dyDescent="0.25">
      <c r="A5" s="1">
        <v>43101</v>
      </c>
      <c r="B5" s="12">
        <v>0.19</v>
      </c>
      <c r="C5" s="13">
        <v>0</v>
      </c>
      <c r="D5" s="14">
        <v>0</v>
      </c>
      <c r="E5" s="13">
        <v>0</v>
      </c>
      <c r="F5" s="15">
        <v>0</v>
      </c>
      <c r="G5" s="14">
        <f>IF(B5+D5&gt;$I$1,B5-($I$1-D5),0)</f>
        <v>0</v>
      </c>
      <c r="H5" s="13">
        <v>0</v>
      </c>
      <c r="I5" s="15">
        <v>0</v>
      </c>
    </row>
    <row r="6" spans="1:9" x14ac:dyDescent="0.25">
      <c r="A6" s="1">
        <v>43102</v>
      </c>
      <c r="B6" s="12">
        <v>0.26</v>
      </c>
      <c r="C6" s="13">
        <v>0.19</v>
      </c>
      <c r="D6" s="14">
        <f>MIN(D5+B5,$I$1)</f>
        <v>0.19</v>
      </c>
      <c r="E6" s="13">
        <v>0</v>
      </c>
      <c r="F6" s="15">
        <v>0</v>
      </c>
      <c r="G6" s="14">
        <f>IF(B6+D6&gt;$I$1,B6-($I$1-D6),0)</f>
        <v>0</v>
      </c>
      <c r="H6" s="13">
        <v>0</v>
      </c>
      <c r="I6" s="15">
        <v>0</v>
      </c>
    </row>
    <row r="7" spans="1:9" x14ac:dyDescent="0.25">
      <c r="A7" s="1">
        <v>43103</v>
      </c>
      <c r="B7" s="12">
        <v>0.17</v>
      </c>
      <c r="C7" s="13">
        <v>0.45</v>
      </c>
      <c r="D7" s="14">
        <f>MIN(D6+B6,$I$1)</f>
        <v>0.45</v>
      </c>
      <c r="E7" s="13">
        <v>0</v>
      </c>
      <c r="F7" s="15">
        <v>0</v>
      </c>
      <c r="G7" s="14">
        <f>IF(B7+D7&gt;$I$1,B7-($I$1-D7),0)</f>
        <v>0</v>
      </c>
      <c r="H7" s="13">
        <v>0</v>
      </c>
      <c r="I7" s="15">
        <v>0</v>
      </c>
    </row>
    <row r="8" spans="1:9" x14ac:dyDescent="0.25">
      <c r="A8" s="1">
        <v>43104</v>
      </c>
      <c r="B8" s="12">
        <v>0.28999999999999998</v>
      </c>
      <c r="C8" s="13">
        <v>0.62</v>
      </c>
      <c r="D8" s="14">
        <f>MIN(D7+B7,$I$1)</f>
        <v>0.62</v>
      </c>
      <c r="E8" s="13">
        <v>0</v>
      </c>
      <c r="F8" s="15">
        <v>0</v>
      </c>
      <c r="G8" s="14">
        <f>IF(B8+D8&gt;$I$1,B8-($I$1-D8),0)</f>
        <v>0</v>
      </c>
      <c r="H8" s="13">
        <v>0</v>
      </c>
      <c r="I8" s="15">
        <v>0</v>
      </c>
    </row>
    <row r="9" spans="1:9" x14ac:dyDescent="0.25">
      <c r="A9" s="1">
        <v>43105</v>
      </c>
      <c r="B9" s="12">
        <v>0.79</v>
      </c>
      <c r="C9" s="13">
        <v>0.91</v>
      </c>
      <c r="D9" s="14">
        <f>MIN(D8+B8,$I$1)</f>
        <v>0.90999999999999992</v>
      </c>
      <c r="E9" s="13">
        <v>0</v>
      </c>
      <c r="F9" s="15">
        <v>0</v>
      </c>
      <c r="G9" s="14">
        <f>IF(B9+D9&gt;$I$1,B9-($I$1-D9),0)</f>
        <v>0</v>
      </c>
      <c r="H9" s="13">
        <v>0</v>
      </c>
      <c r="I9" s="15">
        <v>0</v>
      </c>
    </row>
    <row r="10" spans="1:9" x14ac:dyDescent="0.25">
      <c r="A10" s="1">
        <v>43106</v>
      </c>
      <c r="B10" s="12">
        <v>0.78</v>
      </c>
      <c r="C10" s="13">
        <v>1.7</v>
      </c>
      <c r="D10" s="14">
        <f>MIN(D9+B9,$I$1)</f>
        <v>1.7</v>
      </c>
      <c r="E10" s="13">
        <v>0</v>
      </c>
      <c r="F10" s="15">
        <v>0</v>
      </c>
      <c r="G10" s="14">
        <f>IF(B10+D10&gt;$I$1,B10-($I$1-D10),0)</f>
        <v>0</v>
      </c>
      <c r="H10" s="13">
        <v>0</v>
      </c>
      <c r="I10" s="15">
        <v>0</v>
      </c>
    </row>
    <row r="11" spans="1:9" x14ac:dyDescent="0.25">
      <c r="A11" s="1">
        <v>43107</v>
      </c>
      <c r="B11" s="12">
        <v>0.25</v>
      </c>
      <c r="C11" s="13">
        <v>2.48</v>
      </c>
      <c r="D11" s="14">
        <f>MIN(D10+B10,$I$1)</f>
        <v>2.48</v>
      </c>
      <c r="E11" s="13">
        <v>0</v>
      </c>
      <c r="F11" s="15">
        <v>0</v>
      </c>
      <c r="G11" s="14">
        <f>IF(B11+D11&gt;$I$1,B11-($I$1-D11),0)</f>
        <v>0</v>
      </c>
      <c r="H11" s="13">
        <v>0</v>
      </c>
      <c r="I11" s="15">
        <v>0</v>
      </c>
    </row>
    <row r="12" spans="1:9" x14ac:dyDescent="0.25">
      <c r="A12" s="1">
        <v>43108</v>
      </c>
      <c r="B12" s="12">
        <v>0.23</v>
      </c>
      <c r="C12" s="13">
        <v>2.73</v>
      </c>
      <c r="D12" s="14">
        <f>MIN(D11+B11,$I$1)</f>
        <v>2.73</v>
      </c>
      <c r="E12" s="13">
        <v>0</v>
      </c>
      <c r="F12" s="15">
        <v>0</v>
      </c>
      <c r="G12" s="14">
        <f>IF(B12+D12&gt;$I$1,B12-($I$1-D12),0)</f>
        <v>0</v>
      </c>
      <c r="H12" s="13">
        <v>0</v>
      </c>
      <c r="I12" s="15">
        <v>0</v>
      </c>
    </row>
    <row r="13" spans="1:9" x14ac:dyDescent="0.25">
      <c r="A13" s="1">
        <v>43109</v>
      </c>
      <c r="B13" s="12">
        <v>0.25</v>
      </c>
      <c r="C13" s="13">
        <v>2.96</v>
      </c>
      <c r="D13" s="14">
        <f>MIN(D12+B12,$I$1)</f>
        <v>2.96</v>
      </c>
      <c r="E13" s="13">
        <v>0</v>
      </c>
      <c r="F13" s="15">
        <v>0</v>
      </c>
      <c r="G13" s="14">
        <f>IF(B13+D13&gt;$I$1,B13-($I$1-D13),0)</f>
        <v>0</v>
      </c>
      <c r="H13" s="13">
        <v>0</v>
      </c>
      <c r="I13" s="15">
        <v>0</v>
      </c>
    </row>
    <row r="14" spans="1:9" x14ac:dyDescent="0.25">
      <c r="A14" s="1">
        <v>43110</v>
      </c>
      <c r="B14" s="12">
        <v>0.54</v>
      </c>
      <c r="C14" s="13">
        <v>3.21</v>
      </c>
      <c r="D14" s="14">
        <f>MIN(D13+B13,$I$1)</f>
        <v>3.21</v>
      </c>
      <c r="E14" s="13">
        <v>0</v>
      </c>
      <c r="F14" s="15">
        <v>0</v>
      </c>
      <c r="G14" s="14">
        <f>IF(B14+D14&gt;$I$1,B14-($I$1-D14),0)</f>
        <v>0</v>
      </c>
      <c r="H14" s="13">
        <v>0</v>
      </c>
      <c r="I14" s="15">
        <v>0</v>
      </c>
    </row>
    <row r="15" spans="1:9" x14ac:dyDescent="0.25">
      <c r="A15" s="1">
        <v>43111</v>
      </c>
      <c r="B15" s="12">
        <v>1</v>
      </c>
      <c r="C15" s="13">
        <v>3.75</v>
      </c>
      <c r="D15" s="14">
        <f>MIN(D14+B14,$I$1)</f>
        <v>3.75</v>
      </c>
      <c r="E15" s="13">
        <v>0</v>
      </c>
      <c r="F15" s="15">
        <v>0</v>
      </c>
      <c r="G15" s="14">
        <f>IF(B15+D15&gt;$I$1,B15-($I$1-D15),0)</f>
        <v>0</v>
      </c>
      <c r="H15" s="13">
        <v>0</v>
      </c>
      <c r="I15" s="15">
        <v>0</v>
      </c>
    </row>
    <row r="16" spans="1:9" x14ac:dyDescent="0.25">
      <c r="A16" s="1">
        <v>43112</v>
      </c>
      <c r="B16" s="12">
        <v>1.1000000000000001</v>
      </c>
      <c r="C16" s="13">
        <v>4.75</v>
      </c>
      <c r="D16" s="14">
        <f>MIN(D15+B15,$I$1)</f>
        <v>4.75</v>
      </c>
      <c r="E16" s="13">
        <v>0</v>
      </c>
      <c r="F16" s="15">
        <v>0</v>
      </c>
      <c r="G16" s="14">
        <f>IF(B16+D16&gt;$I$1,B16-($I$1-D16),0)</f>
        <v>0</v>
      </c>
      <c r="H16" s="13">
        <v>0</v>
      </c>
      <c r="I16" s="15">
        <v>0</v>
      </c>
    </row>
    <row r="17" spans="1:9" x14ac:dyDescent="0.25">
      <c r="A17" s="1">
        <v>43113</v>
      </c>
      <c r="B17" s="12">
        <v>0.51</v>
      </c>
      <c r="C17" s="13">
        <v>5.85</v>
      </c>
      <c r="D17" s="14">
        <f>MIN(D16+B16,$I$1)</f>
        <v>5.85</v>
      </c>
      <c r="E17" s="16">
        <v>0</v>
      </c>
      <c r="F17" s="15">
        <v>0.36</v>
      </c>
      <c r="G17" s="14">
        <f>IF(B17+D17&gt;$I$1,B17-($I$1-D17),0)</f>
        <v>0.35999999999999965</v>
      </c>
      <c r="H17" s="13">
        <v>0</v>
      </c>
      <c r="I17" s="15">
        <v>0</v>
      </c>
    </row>
    <row r="18" spans="1:9" x14ac:dyDescent="0.25">
      <c r="A18" s="1">
        <v>43114</v>
      </c>
      <c r="B18" s="12">
        <v>0.31</v>
      </c>
      <c r="C18" s="13">
        <v>6</v>
      </c>
      <c r="D18" s="14">
        <f>MIN(D17+B17,$I$1)</f>
        <v>6</v>
      </c>
      <c r="E18" s="13">
        <v>0.31</v>
      </c>
      <c r="F18" s="15">
        <v>0.31</v>
      </c>
      <c r="G18" s="14">
        <f>IF(B18+D18&gt;$I$1,B18-($I$1-D18),0)</f>
        <v>0.31</v>
      </c>
      <c r="H18" s="13">
        <v>0.36</v>
      </c>
      <c r="I18" s="15">
        <v>0.36</v>
      </c>
    </row>
    <row r="19" spans="1:9" x14ac:dyDescent="0.25">
      <c r="A19" s="1">
        <v>43115</v>
      </c>
      <c r="B19" s="12">
        <v>0.15</v>
      </c>
      <c r="C19" s="13">
        <v>6</v>
      </c>
      <c r="D19" s="14">
        <f>MIN(D18+B18,$I$1)</f>
        <v>6</v>
      </c>
      <c r="E19" s="13">
        <v>0.15</v>
      </c>
      <c r="F19" s="15">
        <v>0.15</v>
      </c>
      <c r="G19" s="14">
        <f>IF(B19+D19&gt;$I$1,B19-($I$1-D19),0)</f>
        <v>0.15</v>
      </c>
      <c r="H19" s="13">
        <v>0.67</v>
      </c>
      <c r="I19" s="15">
        <v>0.67</v>
      </c>
    </row>
    <row r="20" spans="1:9" x14ac:dyDescent="0.25">
      <c r="A20" s="1">
        <v>43116</v>
      </c>
      <c r="B20" s="12">
        <v>0.11</v>
      </c>
      <c r="C20" s="13">
        <v>6</v>
      </c>
      <c r="D20" s="14">
        <f>MIN(D19+B19,$I$1)</f>
        <v>6</v>
      </c>
      <c r="E20" s="13">
        <v>0.11</v>
      </c>
      <c r="F20" s="15">
        <v>0.11</v>
      </c>
      <c r="G20" s="14">
        <f>IF(B20+D20&gt;$I$1,B20-($I$1-D20),0)</f>
        <v>0.11</v>
      </c>
      <c r="H20" s="13">
        <v>0.82</v>
      </c>
      <c r="I20" s="15">
        <v>0.82</v>
      </c>
    </row>
    <row r="21" spans="1:9" x14ac:dyDescent="0.25">
      <c r="A21" s="1">
        <v>43117</v>
      </c>
      <c r="B21" s="12">
        <v>0.19</v>
      </c>
      <c r="C21" s="13">
        <v>6</v>
      </c>
      <c r="D21" s="14">
        <f>MIN(D20+B20,$I$1)</f>
        <v>6</v>
      </c>
      <c r="E21" s="13">
        <v>0.19</v>
      </c>
      <c r="F21" s="15">
        <v>0.19</v>
      </c>
      <c r="G21" s="14">
        <f>IF(B21+D21&gt;$I$1,B21-($I$1-D21),0)</f>
        <v>0.19</v>
      </c>
      <c r="H21" s="13">
        <v>0.93</v>
      </c>
      <c r="I21" s="15">
        <v>0.93</v>
      </c>
    </row>
    <row r="22" spans="1:9" x14ac:dyDescent="0.25">
      <c r="A22" s="1">
        <v>43118</v>
      </c>
      <c r="B22" s="12">
        <v>0.14000000000000001</v>
      </c>
      <c r="C22" s="13">
        <v>6</v>
      </c>
      <c r="D22" s="14">
        <f>MIN(D21+B21,$I$1)</f>
        <v>6</v>
      </c>
      <c r="E22" s="13">
        <v>0.14000000000000001</v>
      </c>
      <c r="F22" s="15">
        <v>0.14000000000000001</v>
      </c>
      <c r="G22" s="14">
        <f>IF(B22+D22&gt;$I$1,B22-($I$1-D22),0)</f>
        <v>0.14000000000000001</v>
      </c>
      <c r="H22" s="13">
        <v>1.1200000000000001</v>
      </c>
      <c r="I22" s="15">
        <v>1.1200000000000001</v>
      </c>
    </row>
    <row r="23" spans="1:9" x14ac:dyDescent="0.25">
      <c r="A23" s="1">
        <v>43119</v>
      </c>
      <c r="B23" s="12">
        <v>0.15</v>
      </c>
      <c r="C23" s="13">
        <v>6</v>
      </c>
      <c r="D23" s="14">
        <f>MIN(D22+B22,$I$1)</f>
        <v>6</v>
      </c>
      <c r="E23" s="13">
        <v>0.15</v>
      </c>
      <c r="F23" s="15">
        <v>0.15</v>
      </c>
      <c r="G23" s="14">
        <f>IF(B23+D23&gt;$I$1,B23-($I$1-D23),0)</f>
        <v>0.15</v>
      </c>
      <c r="H23" s="13">
        <v>1.26</v>
      </c>
      <c r="I23" s="15">
        <v>1.26</v>
      </c>
    </row>
    <row r="24" spans="1:9" x14ac:dyDescent="0.25">
      <c r="A24" s="1">
        <v>43120</v>
      </c>
      <c r="B24" s="12">
        <v>0.12</v>
      </c>
      <c r="C24" s="13">
        <v>6</v>
      </c>
      <c r="D24" s="14">
        <f>MIN(D23+B23,$I$1)</f>
        <v>6</v>
      </c>
      <c r="E24" s="13">
        <v>0.12</v>
      </c>
      <c r="F24" s="15">
        <v>0.12</v>
      </c>
      <c r="G24" s="14">
        <f>IF(B24+D24&gt;$I$1,B24-($I$1-D24),0)</f>
        <v>0.12</v>
      </c>
      <c r="H24" s="13">
        <v>1.41</v>
      </c>
      <c r="I24" s="15">
        <v>1.41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Lillywhite</dc:creator>
  <cp:lastModifiedBy>Jason Lillywhite</cp:lastModifiedBy>
  <dcterms:created xsi:type="dcterms:W3CDTF">2018-02-23T00:23:08Z</dcterms:created>
  <dcterms:modified xsi:type="dcterms:W3CDTF">2018-02-24T00:04:57Z</dcterms:modified>
</cp:coreProperties>
</file>